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" windowWidth="15360" windowHeight="12030" activeTab="3"/>
  </bookViews>
  <sheets>
    <sheet name="총괄표" sheetId="9" r:id="rId1"/>
    <sheet name="후원금수입" sheetId="1" r:id="rId2"/>
    <sheet name="후원금사용" sheetId="6" r:id="rId3"/>
    <sheet name="후원금품수입명세서" sheetId="7" r:id="rId4"/>
    <sheet name="후원품사용명세서" sheetId="8" r:id="rId5"/>
    <sheet name="후원금전용계좌" sheetId="2" r:id="rId6"/>
    <sheet name="Sheet3" sheetId="3" r:id="rId7"/>
  </sheets>
  <definedNames>
    <definedName name="_xlnm._FilterDatabase" localSheetId="2" hidden="1">후원금사용!$A$3:$G$4</definedName>
    <definedName name="_xlnm._FilterDatabase" localSheetId="1" hidden="1">후원금수입!$A$9:$J$11</definedName>
    <definedName name="_xlnm._FilterDatabase" localSheetId="3" hidden="1">후원금품수입명세서!$A$3:$K$132</definedName>
    <definedName name="_xlnm._FilterDatabase" localSheetId="4" hidden="1">후원품사용명세서!$A$3:$H$96</definedName>
    <definedName name="_xlnm.Print_Area" localSheetId="0">총괄표!$A$1:$K$14</definedName>
    <definedName name="_xlnm.Print_Area" localSheetId="5">후원금전용계좌!$A$1:$C$35</definedName>
    <definedName name="_xlnm.Print_Titles" localSheetId="2">후원금사용!$3:$3</definedName>
    <definedName name="_xlnm.Print_Titles" localSheetId="1">후원금수입!$9:$9</definedName>
    <definedName name="_xlnm.Print_Titles" localSheetId="3">후원금품수입명세서!$3:$3</definedName>
    <definedName name="_xlnm.Print_Titles" localSheetId="4">후원품사용명세서!$3:$3</definedName>
  </definedNames>
  <calcPr calcId="144525"/>
</workbook>
</file>

<file path=xl/calcChain.xml><?xml version="1.0" encoding="utf-8"?>
<calcChain xmlns="http://schemas.openxmlformats.org/spreadsheetml/2006/main">
  <c r="I95" i="7" l="1"/>
  <c r="G96" i="8" l="1"/>
  <c r="L131" i="7" l="1"/>
  <c r="L127" i="7"/>
  <c r="L123" i="7"/>
  <c r="L119" i="7"/>
  <c r="L115" i="7"/>
  <c r="L111" i="7"/>
  <c r="L107" i="7"/>
  <c r="L103" i="7"/>
  <c r="L99" i="7"/>
  <c r="L95" i="7"/>
  <c r="L92" i="7"/>
  <c r="L88" i="7"/>
  <c r="L84" i="7"/>
  <c r="L80" i="7"/>
  <c r="L76" i="7"/>
  <c r="L72" i="7"/>
  <c r="L68" i="7"/>
  <c r="L64" i="7"/>
  <c r="L60" i="7"/>
  <c r="L56" i="7"/>
  <c r="L52" i="7"/>
  <c r="L48" i="7"/>
  <c r="L44" i="7"/>
  <c r="L40" i="7"/>
  <c r="L36" i="7"/>
  <c r="L32" i="7"/>
  <c r="L28" i="7"/>
  <c r="L23" i="7"/>
  <c r="L19" i="7"/>
  <c r="L15" i="7"/>
  <c r="L11" i="7"/>
  <c r="L7" i="7"/>
  <c r="L4" i="7"/>
  <c r="L5" i="7"/>
  <c r="L6" i="7"/>
  <c r="L8" i="7"/>
  <c r="L9" i="7"/>
  <c r="L10" i="7"/>
  <c r="L12" i="7"/>
  <c r="L13" i="7"/>
  <c r="L14" i="7"/>
  <c r="L16" i="7"/>
  <c r="L17" i="7"/>
  <c r="L18" i="7"/>
  <c r="L20" i="7"/>
  <c r="L21" i="7"/>
  <c r="L22" i="7"/>
  <c r="L24" i="7"/>
  <c r="L26" i="7"/>
  <c r="L27" i="7"/>
  <c r="L29" i="7"/>
  <c r="L30" i="7"/>
  <c r="L31" i="7"/>
  <c r="L33" i="7"/>
  <c r="L34" i="7"/>
  <c r="L35" i="7"/>
  <c r="L37" i="7"/>
  <c r="L38" i="7"/>
  <c r="L39" i="7"/>
  <c r="L41" i="7"/>
  <c r="L42" i="7"/>
  <c r="L43" i="7"/>
  <c r="L45" i="7"/>
  <c r="L46" i="7"/>
  <c r="L47" i="7"/>
  <c r="L49" i="7"/>
  <c r="L50" i="7"/>
  <c r="L51" i="7"/>
  <c r="L53" i="7"/>
  <c r="L54" i="7"/>
  <c r="L55" i="7"/>
  <c r="L57" i="7"/>
  <c r="L58" i="7"/>
  <c r="L59" i="7"/>
  <c r="L61" i="7"/>
  <c r="L62" i="7"/>
  <c r="L63" i="7"/>
  <c r="L65" i="7"/>
  <c r="L66" i="7"/>
  <c r="L67" i="7"/>
  <c r="L69" i="7"/>
  <c r="L70" i="7"/>
  <c r="L71" i="7"/>
  <c r="L73" i="7"/>
  <c r="L74" i="7"/>
  <c r="L75" i="7"/>
  <c r="L77" i="7"/>
  <c r="L78" i="7"/>
  <c r="L79" i="7"/>
  <c r="L81" i="7"/>
  <c r="L82" i="7"/>
  <c r="L83" i="7"/>
  <c r="L85" i="7"/>
  <c r="L86" i="7"/>
  <c r="L87" i="7"/>
  <c r="L89" i="7"/>
  <c r="L90" i="7"/>
  <c r="L91" i="7"/>
  <c r="L93" i="7"/>
  <c r="L94" i="7"/>
  <c r="L96" i="7"/>
  <c r="L97" i="7"/>
  <c r="L98" i="7"/>
  <c r="L100" i="7"/>
  <c r="L101" i="7"/>
  <c r="L102" i="7"/>
  <c r="L104" i="7"/>
  <c r="L105" i="7"/>
  <c r="L106" i="7"/>
  <c r="L108" i="7"/>
  <c r="L109" i="7"/>
  <c r="L110" i="7"/>
  <c r="L112" i="7"/>
  <c r="L113" i="7"/>
  <c r="L114" i="7"/>
  <c r="L116" i="7"/>
  <c r="L117" i="7"/>
  <c r="L118" i="7"/>
  <c r="L120" i="7"/>
  <c r="L121" i="7"/>
  <c r="L122" i="7"/>
  <c r="L124" i="7"/>
  <c r="L125" i="7"/>
  <c r="L126" i="7"/>
  <c r="L128" i="7"/>
  <c r="L129" i="7"/>
  <c r="L130" i="7"/>
  <c r="G8" i="9"/>
  <c r="C8" i="9"/>
  <c r="C9" i="9" s="1"/>
  <c r="D9" i="9"/>
  <c r="B9" i="9"/>
  <c r="E9" i="9"/>
  <c r="H9" i="9"/>
  <c r="F7" i="9"/>
  <c r="D5" i="6"/>
  <c r="H11" i="1"/>
  <c r="I7" i="9"/>
  <c r="J7" i="9" l="1"/>
  <c r="I8" i="9"/>
  <c r="I9" i="9" s="1"/>
  <c r="G9" i="9"/>
  <c r="F8" i="9"/>
  <c r="J8" i="9" l="1"/>
  <c r="J9" i="9" s="1"/>
  <c r="F9" i="9"/>
</calcChain>
</file>

<file path=xl/sharedStrings.xml><?xml version="1.0" encoding="utf-8"?>
<sst xmlns="http://schemas.openxmlformats.org/spreadsheetml/2006/main" count="1238" uniqueCount="257">
  <si>
    <t>순</t>
    <phoneticPr fontId="2" type="noConversion"/>
  </si>
  <si>
    <t>후원자</t>
    <phoneticPr fontId="2" type="noConversion"/>
  </si>
  <si>
    <t>내역</t>
    <phoneticPr fontId="2" type="noConversion"/>
  </si>
  <si>
    <t>금액</t>
    <phoneticPr fontId="2" type="noConversion"/>
  </si>
  <si>
    <t>비고</t>
    <phoneticPr fontId="2" type="noConversion"/>
  </si>
  <si>
    <t>합  계</t>
    <phoneticPr fontId="2" type="noConversion"/>
  </si>
  <si>
    <t>사용일자</t>
    <phoneticPr fontId="2" type="noConversion"/>
  </si>
  <si>
    <t>산출기준</t>
    <phoneticPr fontId="2" type="noConversion"/>
  </si>
  <si>
    <r>
      <t xml:space="preserve">■ 사회복지법인 및 사회복지시설 재무ㆍ회계 규칙 [별지 제19호서식] </t>
    </r>
    <r>
      <rPr>
        <sz val="11"/>
        <color indexed="12"/>
        <rFont val="돋움"/>
        <family val="3"/>
        <charset val="129"/>
      </rPr>
      <t>&lt;개정 2012.8.7&gt;</t>
    </r>
    <phoneticPr fontId="2" type="noConversion"/>
  </si>
  <si>
    <t>후원금수입 및 사용결과보고서</t>
    <phoneticPr fontId="2" type="noConversion"/>
  </si>
  <si>
    <t>1. 후원금 수입명세서</t>
    <phoneticPr fontId="2" type="noConversion"/>
  </si>
  <si>
    <t>발생일자</t>
    <phoneticPr fontId="2" type="noConversion"/>
  </si>
  <si>
    <t>후원금
종류</t>
    <phoneticPr fontId="2" type="noConversion"/>
  </si>
  <si>
    <t>후원자
구분</t>
    <phoneticPr fontId="2" type="noConversion"/>
  </si>
  <si>
    <t>모금자
기관여부</t>
    <phoneticPr fontId="2" type="noConversion"/>
  </si>
  <si>
    <t>사용내역</t>
    <phoneticPr fontId="2" type="noConversion"/>
  </si>
  <si>
    <t>금액</t>
    <phoneticPr fontId="2" type="noConversion"/>
  </si>
  <si>
    <t>결연후원
금품여부</t>
    <phoneticPr fontId="2" type="noConversion"/>
  </si>
  <si>
    <t>3. 후원금 사용명세서</t>
    <phoneticPr fontId="2" type="noConversion"/>
  </si>
  <si>
    <t>후원품
종류</t>
    <phoneticPr fontId="2" type="noConversion"/>
  </si>
  <si>
    <t>품명</t>
    <phoneticPr fontId="2" type="noConversion"/>
  </si>
  <si>
    <t>수량/단위</t>
    <phoneticPr fontId="2" type="noConversion"/>
  </si>
  <si>
    <t>상당금액</t>
    <phoneticPr fontId="2" type="noConversion"/>
  </si>
  <si>
    <t>수량
/단위</t>
    <phoneticPr fontId="2" type="noConversion"/>
  </si>
  <si>
    <t>2. 후원금품 수입명세서</t>
    <phoneticPr fontId="2" type="noConversion"/>
  </si>
  <si>
    <t>4. 후원금품 사용명세서</t>
    <phoneticPr fontId="2" type="noConversion"/>
  </si>
  <si>
    <t>사용일자</t>
    <phoneticPr fontId="2" type="noConversion"/>
  </si>
  <si>
    <t>사용처</t>
    <phoneticPr fontId="2" type="noConversion"/>
  </si>
  <si>
    <t>비고</t>
    <phoneticPr fontId="2" type="noConversion"/>
  </si>
  <si>
    <t>5. 후원금 전용계좌</t>
    <phoneticPr fontId="2" type="noConversion"/>
  </si>
  <si>
    <t>금융기관 등의 명칭</t>
    <phoneticPr fontId="2" type="noConversion"/>
  </si>
  <si>
    <t>계좌번호</t>
    <phoneticPr fontId="2" type="noConversion"/>
  </si>
  <si>
    <t>계좌명의</t>
    <phoneticPr fontId="2" type="noConversion"/>
  </si>
  <si>
    <r>
      <t xml:space="preserve"> </t>
    </r>
    <r>
      <rPr>
        <sz val="11"/>
        <rFont val="돋움"/>
        <family val="3"/>
        <charset val="129"/>
      </rPr>
      <t xml:space="preserve">             </t>
    </r>
    <phoneticPr fontId="2" type="noConversion"/>
  </si>
  <si>
    <r>
      <t xml:space="preserve">     </t>
    </r>
    <r>
      <rPr>
        <sz val="11"/>
        <rFont val="돋움"/>
        <family val="3"/>
        <charset val="129"/>
      </rPr>
      <t>(단위</t>
    </r>
    <r>
      <rPr>
        <sz val="11"/>
        <rFont val="돋움"/>
        <family val="3"/>
        <charset val="129"/>
      </rPr>
      <t xml:space="preserve"> : 원)</t>
    </r>
    <phoneticPr fontId="2" type="noConversion"/>
  </si>
  <si>
    <t>구분</t>
    <phoneticPr fontId="16" type="noConversion"/>
  </si>
  <si>
    <t>수입</t>
    <phoneticPr fontId="16" type="noConversion"/>
  </si>
  <si>
    <t>사용</t>
    <phoneticPr fontId="16" type="noConversion"/>
  </si>
  <si>
    <t>잔액</t>
    <phoneticPr fontId="2" type="noConversion"/>
  </si>
  <si>
    <t>계</t>
    <phoneticPr fontId="16" type="noConversion"/>
  </si>
  <si>
    <t>금전</t>
    <phoneticPr fontId="16" type="noConversion"/>
  </si>
  <si>
    <t>물품</t>
    <phoneticPr fontId="16" type="noConversion"/>
  </si>
  <si>
    <t>기타
(예금이자 등)</t>
    <phoneticPr fontId="2" type="noConversion"/>
  </si>
  <si>
    <t>후원금통장기준</t>
    <phoneticPr fontId="2" type="noConversion"/>
  </si>
  <si>
    <t>전년도
이월금</t>
    <phoneticPr fontId="2" type="noConversion"/>
  </si>
  <si>
    <t>지정후원금
(물품)</t>
    <phoneticPr fontId="2" type="noConversion"/>
  </si>
  <si>
    <t>비지정
후원금
(물품)</t>
    <phoneticPr fontId="2" type="noConversion"/>
  </si>
  <si>
    <t>계</t>
    <phoneticPr fontId="2" type="noConversion"/>
  </si>
  <si>
    <t>지정
후원금
(물품)</t>
    <phoneticPr fontId="2" type="noConversion"/>
  </si>
  <si>
    <t>계</t>
    <phoneticPr fontId="16" type="noConversion"/>
  </si>
  <si>
    <t>후원금(품) 수입 및 사용결과 보고서</t>
    <phoneticPr fontId="2" type="noConversion"/>
  </si>
  <si>
    <t>합  계</t>
    <phoneticPr fontId="2" type="noConversion"/>
  </si>
  <si>
    <t>합  계</t>
    <phoneticPr fontId="2" type="noConversion"/>
  </si>
  <si>
    <t>경남은행</t>
    <phoneticPr fontId="2" type="noConversion"/>
  </si>
  <si>
    <t>207-0114-2109-03</t>
    <phoneticPr fontId="2" type="noConversion"/>
  </si>
  <si>
    <t>양산도우누리치매전문센터</t>
    <phoneticPr fontId="2" type="noConversion"/>
  </si>
  <si>
    <t>센터</t>
  </si>
  <si>
    <t>품명</t>
    <phoneticPr fontId="2" type="noConversion"/>
  </si>
  <si>
    <t>해당없음</t>
    <phoneticPr fontId="2" type="noConversion"/>
  </si>
  <si>
    <t>양산도우누리치매전문센터장</t>
  </si>
  <si>
    <t>기간 : 2023년 01월 01일부터 ~ 2023년 12월 31일까지</t>
    <phoneticPr fontId="16" type="noConversion"/>
  </si>
  <si>
    <t>2024.01.16</t>
    <phoneticPr fontId="2" type="noConversion"/>
  </si>
  <si>
    <t>기간 : 2023년    01월    01일부터
       2023년    12월    31일까지</t>
    <phoneticPr fontId="2" type="noConversion"/>
  </si>
  <si>
    <t>2023.01.04.</t>
  </si>
  <si>
    <t>감귤</t>
  </si>
  <si>
    <t>개인</t>
  </si>
  <si>
    <t>2박스</t>
  </si>
  <si>
    <t>2023.01.09.</t>
  </si>
  <si>
    <t>비타500</t>
  </si>
  <si>
    <t>1박스</t>
  </si>
  <si>
    <t>2023.01.11.</t>
  </si>
  <si>
    <t>영양떡</t>
  </si>
  <si>
    <t>1되</t>
  </si>
  <si>
    <t>2023.01.18.</t>
  </si>
  <si>
    <t>과일쥬스</t>
  </si>
  <si>
    <t>2개</t>
  </si>
  <si>
    <t>커피</t>
  </si>
  <si>
    <t>9개</t>
  </si>
  <si>
    <t>빵</t>
  </si>
  <si>
    <t>3봉</t>
  </si>
  <si>
    <t>2023.01.19.</t>
  </si>
  <si>
    <t>송편</t>
  </si>
  <si>
    <t>2되</t>
  </si>
  <si>
    <t>2023.02.06.</t>
  </si>
  <si>
    <t>건빵</t>
  </si>
  <si>
    <t>20봉</t>
  </si>
  <si>
    <t>2023.02.10.</t>
  </si>
  <si>
    <t>백설기</t>
  </si>
  <si>
    <t>2023.02.14.</t>
  </si>
  <si>
    <t>비락식혜</t>
  </si>
  <si>
    <t>쌀강정</t>
  </si>
  <si>
    <t>1봉</t>
  </si>
  <si>
    <t>호박설기</t>
  </si>
  <si>
    <t>콩설기</t>
  </si>
  <si>
    <t>2023.02.23.</t>
  </si>
  <si>
    <t>대롱과자</t>
  </si>
  <si>
    <t>백옥콘</t>
  </si>
  <si>
    <t>뻥튀기</t>
  </si>
  <si>
    <t>엔요 요구르트</t>
  </si>
  <si>
    <t>3묶음</t>
  </si>
  <si>
    <t>포도 드링크팩</t>
  </si>
  <si>
    <t>오렌지 
드링크팩</t>
  </si>
  <si>
    <t>1묶음</t>
  </si>
  <si>
    <t>사과
드링크팩</t>
  </si>
  <si>
    <t>바나나</t>
  </si>
  <si>
    <t>1손</t>
  </si>
  <si>
    <t>배</t>
  </si>
  <si>
    <t>2봉</t>
  </si>
  <si>
    <t>딸기</t>
  </si>
  <si>
    <t>1바구니</t>
  </si>
  <si>
    <t>종합사탕</t>
  </si>
  <si>
    <t>종합제리</t>
  </si>
  <si>
    <t>카스타드</t>
  </si>
  <si>
    <t>찹쌀설병</t>
  </si>
  <si>
    <t>찹썰살병</t>
  </si>
  <si>
    <t>찹쌀선과</t>
  </si>
  <si>
    <t>두유</t>
  </si>
  <si>
    <t>케이크</t>
  </si>
  <si>
    <t>2023.03.10.</t>
  </si>
  <si>
    <t>두부</t>
  </si>
  <si>
    <t>21모</t>
  </si>
  <si>
    <t>2023.03.18.</t>
  </si>
  <si>
    <t>수박</t>
  </si>
  <si>
    <t>2통</t>
  </si>
  <si>
    <t>2023.03.21.</t>
  </si>
  <si>
    <t>과일음료</t>
  </si>
  <si>
    <t>2023.03.22.</t>
  </si>
  <si>
    <t>호두과자</t>
  </si>
  <si>
    <t>1통</t>
  </si>
  <si>
    <t>2023.03.23.</t>
  </si>
  <si>
    <t>검은콩두유</t>
  </si>
  <si>
    <t>46개</t>
  </si>
  <si>
    <t>2023.03.30.</t>
  </si>
  <si>
    <t>쑥설기</t>
  </si>
  <si>
    <t>2023.05.02.</t>
  </si>
  <si>
    <t>단체</t>
  </si>
  <si>
    <t>참외</t>
  </si>
  <si>
    <t>대추토마토</t>
  </si>
  <si>
    <t>파래김도시락</t>
  </si>
  <si>
    <t>27박스</t>
  </si>
  <si>
    <t>밤양갱</t>
  </si>
  <si>
    <t>20개</t>
  </si>
  <si>
    <t>참깨스틱</t>
  </si>
  <si>
    <t>30개</t>
  </si>
  <si>
    <t>꽃약과</t>
  </si>
  <si>
    <t>4박스</t>
  </si>
  <si>
    <t>무압박양말</t>
  </si>
  <si>
    <t>27상자</t>
  </si>
  <si>
    <t>포도한모금</t>
  </si>
  <si>
    <t>1개</t>
  </si>
  <si>
    <t>2023.05.04.</t>
  </si>
  <si>
    <t>멀티비타
요구르트</t>
  </si>
  <si>
    <t>100개</t>
  </si>
  <si>
    <t>생강청</t>
  </si>
  <si>
    <t>2023.05.23.</t>
  </si>
  <si>
    <t>3되</t>
  </si>
  <si>
    <t>요구르트</t>
  </si>
  <si>
    <t>2023.06.12.</t>
  </si>
  <si>
    <t>홍삼 비타</t>
  </si>
  <si>
    <t>2023.06.20.</t>
  </si>
  <si>
    <t>25개</t>
  </si>
  <si>
    <t>2023.06.26.</t>
  </si>
  <si>
    <t>2023.07.18.</t>
  </si>
  <si>
    <t>3박스</t>
  </si>
  <si>
    <t>2023.07.27.</t>
  </si>
  <si>
    <t>현미쌀스틱</t>
  </si>
  <si>
    <t>4봉</t>
  </si>
  <si>
    <t>우리밀
소프트롤</t>
  </si>
  <si>
    <t>2023.08.14.</t>
  </si>
  <si>
    <t>2023.08.29.</t>
  </si>
  <si>
    <t>아로골드D</t>
  </si>
  <si>
    <t>2023.09.14.</t>
  </si>
  <si>
    <t>흑미모둠떡</t>
  </si>
  <si>
    <t>해물동그랑땡</t>
  </si>
  <si>
    <t>3봉지</t>
  </si>
  <si>
    <t>30상자</t>
  </si>
  <si>
    <t>25상자</t>
  </si>
  <si>
    <t>우리밀
백밀국수</t>
  </si>
  <si>
    <t>25봉지</t>
  </si>
  <si>
    <t>동태전</t>
  </si>
  <si>
    <t>5봉지</t>
  </si>
  <si>
    <t>유과한마당</t>
  </si>
  <si>
    <t>차례상산자</t>
  </si>
  <si>
    <t>2023.09.19.</t>
  </si>
  <si>
    <t>7개</t>
  </si>
  <si>
    <t>2023.09.22.</t>
  </si>
  <si>
    <t>고구마</t>
  </si>
  <si>
    <t>2023.10.10.</t>
  </si>
  <si>
    <t>샤인머스캣 
주스</t>
  </si>
  <si>
    <t>샤인머스캣
주스</t>
  </si>
  <si>
    <t>2023.10.11.</t>
  </si>
  <si>
    <t>2023.11.09.</t>
  </si>
  <si>
    <t>유과</t>
  </si>
  <si>
    <t>2023.12.01.</t>
  </si>
  <si>
    <t>2023.12.05.</t>
  </si>
  <si>
    <t>윌 요구르트</t>
  </si>
  <si>
    <t>15개</t>
  </si>
  <si>
    <t>2023.12.13.</t>
  </si>
  <si>
    <t>2023.12.22.</t>
  </si>
  <si>
    <t>연세두유</t>
  </si>
  <si>
    <t>신*술</t>
    <phoneticPr fontId="2" type="noConversion"/>
  </si>
  <si>
    <t>김*미</t>
    <phoneticPr fontId="2" type="noConversion"/>
  </si>
  <si>
    <t>윤*란</t>
    <phoneticPr fontId="2" type="noConversion"/>
  </si>
  <si>
    <t>윤*진</t>
    <phoneticPr fontId="2" type="noConversion"/>
  </si>
  <si>
    <t>최*자</t>
    <phoneticPr fontId="2" type="noConversion"/>
  </si>
  <si>
    <t>심*주</t>
    <phoneticPr fontId="2" type="noConversion"/>
  </si>
  <si>
    <t>이*생</t>
    <phoneticPr fontId="2" type="noConversion"/>
  </si>
  <si>
    <t>이*기</t>
    <phoneticPr fontId="2" type="noConversion"/>
  </si>
  <si>
    <t>지*자</t>
    <phoneticPr fontId="2" type="noConversion"/>
  </si>
  <si>
    <t>행*봄</t>
    <phoneticPr fontId="2" type="noConversion"/>
  </si>
  <si>
    <t>김*선</t>
    <phoneticPr fontId="2" type="noConversion"/>
  </si>
  <si>
    <t>김*수</t>
    <phoneticPr fontId="2" type="noConversion"/>
  </si>
  <si>
    <t>권*임</t>
    <phoneticPr fontId="2" type="noConversion"/>
  </si>
  <si>
    <t>양*쿱</t>
    <phoneticPr fontId="2" type="noConversion"/>
  </si>
  <si>
    <t>김*악</t>
    <phoneticPr fontId="2" type="noConversion"/>
  </si>
  <si>
    <t>이*출</t>
    <phoneticPr fontId="2" type="noConversion"/>
  </si>
  <si>
    <t>김*심</t>
    <phoneticPr fontId="2" type="noConversion"/>
  </si>
  <si>
    <t>성*자</t>
    <phoneticPr fontId="2" type="noConversion"/>
  </si>
  <si>
    <t>서*순</t>
    <phoneticPr fontId="2" type="noConversion"/>
  </si>
  <si>
    <t>강*현</t>
    <phoneticPr fontId="2" type="noConversion"/>
  </si>
  <si>
    <t>이*주</t>
    <phoneticPr fontId="2" type="noConversion"/>
  </si>
  <si>
    <t>이*권</t>
    <phoneticPr fontId="2" type="noConversion"/>
  </si>
  <si>
    <t>이*숙</t>
    <phoneticPr fontId="2" type="noConversion"/>
  </si>
  <si>
    <t>어르신/종사자간식</t>
  </si>
  <si>
    <t>종사자간식</t>
  </si>
  <si>
    <t>(직원지정후원)</t>
  </si>
  <si>
    <t>어르신간식</t>
  </si>
  <si>
    <t>2병</t>
  </si>
  <si>
    <t>생신잔치</t>
  </si>
  <si>
    <t>(2월 생신잔치)</t>
  </si>
  <si>
    <t>엔요요구르트</t>
  </si>
  <si>
    <t>포도드링크팩</t>
  </si>
  <si>
    <t>오렌지드링크팩</t>
  </si>
  <si>
    <t>사과드링크팩</t>
  </si>
  <si>
    <t>10모</t>
  </si>
  <si>
    <t>2023.03.14.</t>
  </si>
  <si>
    <t>요리교실 재료</t>
  </si>
  <si>
    <t>11모</t>
  </si>
  <si>
    <t>(요리교실)</t>
  </si>
  <si>
    <t>(나들이 간식사용)</t>
  </si>
  <si>
    <t>어버이날행사</t>
  </si>
  <si>
    <t>(어버이날 행사
상차림, 다과)</t>
  </si>
  <si>
    <t>멀티비타</t>
  </si>
  <si>
    <t>어르신 간식</t>
  </si>
  <si>
    <t>2023.07.29.</t>
  </si>
  <si>
    <t>1상자</t>
  </si>
  <si>
    <t>2023.09.26.</t>
  </si>
  <si>
    <t>추석프로그램</t>
  </si>
  <si>
    <t>(추석특화행사,
상차림)</t>
  </si>
  <si>
    <t>(추석특화행사, 
선물증정)</t>
  </si>
  <si>
    <t>백밀국수</t>
  </si>
  <si>
    <t>차례생산자</t>
  </si>
  <si>
    <t>샤인머스캣
쥬스</t>
  </si>
  <si>
    <t>종사자 간식</t>
  </si>
  <si>
    <t>윌요구르트</t>
  </si>
  <si>
    <t>2박스</t>
    <phoneticPr fontId="2" type="noConversion"/>
  </si>
  <si>
    <t>1바구니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</si>
</sst>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3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sz val="12"/>
      <name val="돋움"/>
      <family val="3"/>
      <charset val="129"/>
    </font>
    <font>
      <b/>
      <sz val="13"/>
      <name val="돋움"/>
      <family val="3"/>
      <charset val="129"/>
    </font>
    <font>
      <b/>
      <sz val="20"/>
      <name val="견고딕"/>
      <family val="3"/>
      <charset val="129"/>
    </font>
    <font>
      <sz val="11"/>
      <name val="견고딕"/>
      <family val="3"/>
      <charset val="129"/>
    </font>
    <font>
      <sz val="12"/>
      <name val="견고딕"/>
      <family val="3"/>
      <charset val="129"/>
    </font>
    <font>
      <b/>
      <sz val="12"/>
      <name val="견고딕"/>
      <family val="3"/>
      <charset val="129"/>
    </font>
    <font>
      <b/>
      <sz val="13"/>
      <name val="견고딕"/>
      <family val="3"/>
      <charset val="129"/>
    </font>
    <font>
      <sz val="11"/>
      <color indexed="12"/>
      <name val="돋움"/>
      <family val="3"/>
      <charset val="129"/>
    </font>
    <font>
      <b/>
      <sz val="11"/>
      <name val="견고딕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11"/>
      <name val="돋움"/>
      <family val="3"/>
      <charset val="129"/>
    </font>
    <font>
      <sz val="8"/>
      <name val="맑은 고딕"/>
      <family val="3"/>
      <charset val="129"/>
    </font>
    <font>
      <sz val="10.5"/>
      <name val="돋움"/>
      <family val="3"/>
      <charset val="129"/>
    </font>
    <font>
      <b/>
      <sz val="10"/>
      <name val="돋움"/>
      <family val="3"/>
      <charset val="129"/>
    </font>
    <font>
      <sz val="10"/>
      <color rgb="FF000000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굴림체"/>
      <family val="3"/>
      <charset val="129"/>
    </font>
    <font>
      <sz val="10"/>
      <color rgb="FF000000"/>
      <name val="돋움체"/>
      <family val="3"/>
      <charset val="129"/>
    </font>
    <font>
      <sz val="10"/>
      <name val="굴림체"/>
      <family val="3"/>
      <charset val="129"/>
    </font>
    <font>
      <b/>
      <sz val="10"/>
      <color theme="3" tint="0.39997558519241921"/>
      <name val="굴림체"/>
      <family val="3"/>
      <charset val="129"/>
    </font>
    <font>
      <sz val="10"/>
      <color rgb="FF000000"/>
      <name val="굴"/>
      <family val="3"/>
      <charset val="129"/>
    </font>
    <font>
      <b/>
      <sz val="10"/>
      <color rgb="FF0000FF"/>
      <name val="굴림"/>
      <family val="3"/>
      <charset val="129"/>
    </font>
    <font>
      <sz val="11"/>
      <color theme="1"/>
      <name val="돋움"/>
      <family val="3"/>
      <charset val="129"/>
    </font>
    <font>
      <b/>
      <sz val="14"/>
      <color rgb="FF000000"/>
      <name val="굴림체"/>
      <family val="3"/>
      <charset val="129"/>
    </font>
    <font>
      <b/>
      <sz val="14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sz val="10"/>
      <color theme="1"/>
      <name val="돋움체"/>
      <family val="3"/>
      <charset val="129"/>
    </font>
    <font>
      <sz val="10"/>
      <color theme="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2" borderId="22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8" fillId="0" borderId="0">
      <alignment vertical="center"/>
    </xf>
  </cellStyleXfs>
  <cellXfs count="116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3" fontId="19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41" fontId="3" fillId="0" borderId="0" xfId="2" applyFont="1" applyAlignment="1">
      <alignment horizontal="center" vertical="center" wrapText="1"/>
    </xf>
    <xf numFmtId="41" fontId="3" fillId="0" borderId="0" xfId="2" applyFont="1" applyAlignment="1">
      <alignment horizontal="center" vertical="center"/>
    </xf>
    <xf numFmtId="41" fontId="1" fillId="0" borderId="0" xfId="2" applyAlignment="1">
      <alignment horizontal="center" vertical="center"/>
    </xf>
    <xf numFmtId="41" fontId="1" fillId="0" borderId="0" xfId="2" applyFont="1" applyBorder="1" applyAlignment="1">
      <alignment vertical="center"/>
    </xf>
    <xf numFmtId="41" fontId="17" fillId="0" borderId="1" xfId="2" applyFont="1" applyBorder="1" applyAlignment="1">
      <alignment horizontal="center" vertical="center"/>
    </xf>
    <xf numFmtId="41" fontId="17" fillId="0" borderId="1" xfId="2" applyNumberFormat="1" applyFont="1" applyBorder="1" applyAlignment="1">
      <alignment horizontal="center" vertical="center"/>
    </xf>
    <xf numFmtId="41" fontId="17" fillId="0" borderId="1" xfId="2" applyFont="1" applyFill="1" applyBorder="1" applyAlignment="1">
      <alignment horizontal="center" vertical="center"/>
    </xf>
    <xf numFmtId="0" fontId="1" fillId="0" borderId="0" xfId="3">
      <alignment vertical="center"/>
    </xf>
    <xf numFmtId="0" fontId="1" fillId="0" borderId="0" xfId="3" applyBorder="1" applyAlignment="1">
      <alignment horizontal="right" vertical="center"/>
    </xf>
    <xf numFmtId="41" fontId="18" fillId="4" borderId="2" xfId="2" applyFont="1" applyFill="1" applyBorder="1" applyAlignment="1">
      <alignment horizontal="center" vertical="center" wrapText="1"/>
    </xf>
    <xf numFmtId="41" fontId="18" fillId="4" borderId="1" xfId="2" applyFont="1" applyFill="1" applyBorder="1" applyAlignment="1">
      <alignment horizontal="center" vertical="center" wrapText="1"/>
    </xf>
    <xf numFmtId="41" fontId="17" fillId="0" borderId="3" xfId="2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1" fontId="17" fillId="0" borderId="5" xfId="2" applyFont="1" applyBorder="1" applyAlignment="1">
      <alignment horizontal="center" vertical="center" wrapText="1"/>
    </xf>
    <xf numFmtId="41" fontId="17" fillId="0" borderId="6" xfId="2" applyFont="1" applyBorder="1" applyAlignment="1">
      <alignment horizontal="center" vertical="center"/>
    </xf>
    <xf numFmtId="0" fontId="0" fillId="0" borderId="7" xfId="0" applyBorder="1">
      <alignment vertical="center"/>
    </xf>
    <xf numFmtId="41" fontId="18" fillId="0" borderId="1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3" fontId="19" fillId="3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2" fillId="0" borderId="8" xfId="0" applyFont="1" applyBorder="1" applyAlignment="1">
      <alignment horizontal="center" vertical="center" shrinkToFit="1"/>
    </xf>
    <xf numFmtId="41" fontId="18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3" fontId="18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 wrapText="1"/>
    </xf>
    <xf numFmtId="3" fontId="19" fillId="5" borderId="1" xfId="1" applyNumberFormat="1" applyFont="1" applyFill="1" applyBorder="1" applyAlignment="1">
      <alignment horizontal="center" vertical="center" wrapText="1"/>
    </xf>
    <xf numFmtId="3" fontId="0" fillId="0" borderId="0" xfId="0" applyNumberFormat="1">
      <alignment vertical="center"/>
    </xf>
    <xf numFmtId="0" fontId="0" fillId="0" borderId="0" xfId="0" quotePrefix="1">
      <alignment vertical="center"/>
    </xf>
    <xf numFmtId="0" fontId="30" fillId="0" borderId="0" xfId="5" applyFont="1" applyAlignment="1">
      <alignment vertical="center"/>
    </xf>
    <xf numFmtId="49" fontId="29" fillId="0" borderId="0" xfId="5" applyNumberFormat="1" applyFont="1" applyFill="1" applyBorder="1" applyAlignment="1">
      <alignment vertical="top" wrapText="1"/>
    </xf>
    <xf numFmtId="3" fontId="19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19" fillId="0" borderId="1" xfId="4" applyNumberFormat="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176" fontId="0" fillId="0" borderId="1" xfId="4" applyNumberFormat="1" applyFont="1" applyBorder="1" applyAlignment="1">
      <alignment horizontal="center" vertical="center"/>
    </xf>
    <xf numFmtId="176" fontId="21" fillId="0" borderId="1" xfId="4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shrinkToFit="1"/>
    </xf>
    <xf numFmtId="176" fontId="19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 shrinkToFi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 wrapText="1"/>
    </xf>
    <xf numFmtId="3" fontId="35" fillId="5" borderId="1" xfId="0" applyNumberFormat="1" applyFont="1" applyFill="1" applyBorder="1" applyAlignment="1">
      <alignment horizontal="center" vertical="center" wrapText="1"/>
    </xf>
    <xf numFmtId="0" fontId="30" fillId="0" borderId="0" xfId="5" applyFont="1" applyAlignment="1">
      <alignment horizontal="center" vertical="center"/>
    </xf>
    <xf numFmtId="49" fontId="29" fillId="0" borderId="0" xfId="5" applyNumberFormat="1" applyFont="1" applyFill="1" applyBorder="1" applyAlignment="1">
      <alignment horizontal="center" vertical="top" wrapText="1"/>
    </xf>
    <xf numFmtId="0" fontId="15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0" fillId="0" borderId="0" xfId="3" applyFont="1" applyBorder="1" applyAlignment="1">
      <alignment horizontal="right" vertical="center"/>
    </xf>
    <xf numFmtId="0" fontId="1" fillId="0" borderId="0" xfId="3" applyBorder="1" applyAlignment="1">
      <alignment horizontal="right" vertical="center"/>
    </xf>
    <xf numFmtId="41" fontId="3" fillId="0" borderId="0" xfId="2" applyFont="1" applyAlignment="1">
      <alignment horizontal="center" vertical="center" wrapText="1"/>
    </xf>
    <xf numFmtId="41" fontId="15" fillId="0" borderId="0" xfId="2" applyFont="1" applyAlignment="1">
      <alignment horizontal="center" vertical="center" wrapText="1"/>
    </xf>
    <xf numFmtId="41" fontId="0" fillId="0" borderId="12" xfId="2" applyFont="1" applyBorder="1" applyAlignment="1">
      <alignment horizontal="right" vertical="center"/>
    </xf>
    <xf numFmtId="41" fontId="5" fillId="4" borderId="13" xfId="2" applyFont="1" applyFill="1" applyBorder="1" applyAlignment="1">
      <alignment horizontal="center" vertical="center"/>
    </xf>
    <xf numFmtId="41" fontId="5" fillId="4" borderId="14" xfId="2" applyFont="1" applyFill="1" applyBorder="1" applyAlignment="1">
      <alignment horizontal="center" vertical="center"/>
    </xf>
    <xf numFmtId="41" fontId="5" fillId="4" borderId="15" xfId="2" applyFont="1" applyFill="1" applyBorder="1" applyAlignment="1">
      <alignment horizontal="center" vertical="center"/>
    </xf>
    <xf numFmtId="41" fontId="5" fillId="4" borderId="16" xfId="2" applyFont="1" applyFill="1" applyBorder="1" applyAlignment="1">
      <alignment horizontal="center" vertical="center"/>
    </xf>
    <xf numFmtId="41" fontId="5" fillId="4" borderId="17" xfId="2" applyFont="1" applyFill="1" applyBorder="1" applyAlignment="1">
      <alignment horizontal="center" vertical="center"/>
    </xf>
    <xf numFmtId="41" fontId="15" fillId="4" borderId="18" xfId="2" applyFont="1" applyFill="1" applyBorder="1" applyAlignment="1">
      <alignment horizontal="center" vertical="center"/>
    </xf>
    <xf numFmtId="41" fontId="15" fillId="4" borderId="19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8" fillId="0" borderId="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</cellXfs>
  <cellStyles count="6">
    <cellStyle name="메모" xfId="1" builtinId="10"/>
    <cellStyle name="쉼표 [0]" xfId="4" builtinId="6"/>
    <cellStyle name="쉼표 [0] 2" xfId="2"/>
    <cellStyle name="표준" xfId="0" builtinId="0"/>
    <cellStyle name="표준 2" xfId="3"/>
    <cellStyle name="표준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10</xdr:row>
      <xdr:rowOff>47625</xdr:rowOff>
    </xdr:from>
    <xdr:to>
      <xdr:col>7</xdr:col>
      <xdr:colOff>783143</xdr:colOff>
      <xdr:row>13</xdr:row>
      <xdr:rowOff>85875</xdr:rowOff>
    </xdr:to>
    <xdr:pic>
      <xdr:nvPicPr>
        <xdr:cNvPr id="2" name="_x360593336" descr="EMB000005fc0db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10350" y="3295650"/>
          <a:ext cx="754568" cy="781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B35" sqref="B35"/>
    </sheetView>
  </sheetViews>
  <sheetFormatPr defaultRowHeight="13.5"/>
  <cols>
    <col min="1" max="1" width="6.77734375" customWidth="1"/>
    <col min="2" max="10" width="11.6640625" customWidth="1"/>
    <col min="11" max="11" width="11.77734375" customWidth="1"/>
  </cols>
  <sheetData>
    <row r="1" spans="1:18" ht="25.5" customHeight="1">
      <c r="A1" s="92" t="s">
        <v>50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8" ht="13.5" customHeight="1">
      <c r="A2" s="93" t="s">
        <v>60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8" ht="25.5">
      <c r="A3" s="14"/>
      <c r="B3" s="15"/>
      <c r="C3" s="15"/>
      <c r="D3" s="15"/>
      <c r="E3" s="15"/>
      <c r="F3" s="15"/>
      <c r="G3" s="15"/>
      <c r="H3" s="15"/>
      <c r="I3" s="15"/>
      <c r="J3" s="15"/>
    </row>
    <row r="4" spans="1:18" ht="14.25" thickBot="1">
      <c r="A4" s="16"/>
      <c r="B4" s="16"/>
      <c r="C4" s="16"/>
      <c r="D4" s="16"/>
      <c r="E4" s="16"/>
      <c r="F4" s="16"/>
      <c r="G4" s="16"/>
      <c r="H4" s="17" t="s">
        <v>33</v>
      </c>
      <c r="I4" s="94" t="s">
        <v>34</v>
      </c>
      <c r="J4" s="94"/>
      <c r="K4" s="94"/>
    </row>
    <row r="5" spans="1:18" ht="30.75" customHeight="1">
      <c r="A5" s="95" t="s">
        <v>35</v>
      </c>
      <c r="B5" s="97" t="s">
        <v>36</v>
      </c>
      <c r="C5" s="98"/>
      <c r="D5" s="98"/>
      <c r="E5" s="98"/>
      <c r="F5" s="99"/>
      <c r="G5" s="98" t="s">
        <v>37</v>
      </c>
      <c r="H5" s="98"/>
      <c r="I5" s="99"/>
      <c r="J5" s="100" t="s">
        <v>38</v>
      </c>
      <c r="K5" s="88" t="s">
        <v>4</v>
      </c>
    </row>
    <row r="6" spans="1:18" ht="40.5" customHeight="1">
      <c r="A6" s="96"/>
      <c r="B6" s="23" t="s">
        <v>44</v>
      </c>
      <c r="C6" s="24" t="s">
        <v>45</v>
      </c>
      <c r="D6" s="24" t="s">
        <v>46</v>
      </c>
      <c r="E6" s="24" t="s">
        <v>42</v>
      </c>
      <c r="F6" s="24" t="s">
        <v>47</v>
      </c>
      <c r="G6" s="24" t="s">
        <v>48</v>
      </c>
      <c r="H6" s="24" t="s">
        <v>46</v>
      </c>
      <c r="I6" s="24" t="s">
        <v>49</v>
      </c>
      <c r="J6" s="101"/>
      <c r="K6" s="89"/>
    </row>
    <row r="7" spans="1:18" ht="30.75" customHeight="1">
      <c r="A7" s="25" t="s">
        <v>40</v>
      </c>
      <c r="B7" s="18"/>
      <c r="C7" s="18"/>
      <c r="D7" s="18"/>
      <c r="E7" s="18"/>
      <c r="F7" s="19">
        <f>SUM(B7:E7)</f>
        <v>0</v>
      </c>
      <c r="G7" s="20"/>
      <c r="H7" s="20"/>
      <c r="I7" s="20">
        <f>SUM(G7:H7)</f>
        <v>0</v>
      </c>
      <c r="J7" s="20">
        <f>F7-I7</f>
        <v>0</v>
      </c>
      <c r="K7" s="26" t="s">
        <v>43</v>
      </c>
    </row>
    <row r="8" spans="1:18" ht="30.75" customHeight="1">
      <c r="A8" s="25" t="s">
        <v>41</v>
      </c>
      <c r="B8" s="18">
        <v>0</v>
      </c>
      <c r="C8" s="18">
        <f>후원금품수입명세서!I95</f>
        <v>2582050</v>
      </c>
      <c r="D8" s="18">
        <v>0</v>
      </c>
      <c r="E8" s="18">
        <v>0</v>
      </c>
      <c r="F8" s="19">
        <f>SUM(B8:E8)</f>
        <v>2582050</v>
      </c>
      <c r="G8" s="20">
        <f>후원품사용명세서!G96</f>
        <v>2582050</v>
      </c>
      <c r="H8" s="20">
        <v>0</v>
      </c>
      <c r="I8" s="20">
        <f>SUM(G8:H8)</f>
        <v>2582050</v>
      </c>
      <c r="J8" s="20">
        <f>F8-I8</f>
        <v>0</v>
      </c>
      <c r="K8" s="26"/>
    </row>
    <row r="9" spans="1:18" ht="30.75" customHeight="1" thickBot="1">
      <c r="A9" s="27" t="s">
        <v>39</v>
      </c>
      <c r="B9" s="28">
        <f>SUM(B7:B8)</f>
        <v>0</v>
      </c>
      <c r="C9" s="28">
        <f t="shared" ref="C9:J9" si="0">SUM(C7:C8)</f>
        <v>2582050</v>
      </c>
      <c r="D9" s="28">
        <f t="shared" si="0"/>
        <v>0</v>
      </c>
      <c r="E9" s="28">
        <f t="shared" si="0"/>
        <v>0</v>
      </c>
      <c r="F9" s="28">
        <f t="shared" si="0"/>
        <v>2582050</v>
      </c>
      <c r="G9" s="28">
        <f t="shared" si="0"/>
        <v>2582050</v>
      </c>
      <c r="H9" s="28">
        <f t="shared" si="0"/>
        <v>0</v>
      </c>
      <c r="I9" s="28">
        <f t="shared" si="0"/>
        <v>2582050</v>
      </c>
      <c r="J9" s="28">
        <f t="shared" si="0"/>
        <v>0</v>
      </c>
      <c r="K9" s="29"/>
    </row>
    <row r="10" spans="1:18">
      <c r="A10" s="21"/>
      <c r="B10" s="21"/>
      <c r="C10" s="21"/>
      <c r="D10" s="21"/>
      <c r="E10" s="21"/>
      <c r="F10" s="21"/>
      <c r="G10" s="22"/>
      <c r="H10" s="90"/>
      <c r="I10" s="91"/>
      <c r="J10" s="91"/>
      <c r="K10" s="91"/>
    </row>
    <row r="11" spans="1:18" ht="22.5" customHeight="1">
      <c r="A11" s="86" t="s">
        <v>61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52"/>
      <c r="M11" s="52"/>
      <c r="N11" s="52"/>
      <c r="O11" s="52"/>
      <c r="P11" s="52"/>
      <c r="Q11" s="52"/>
      <c r="R11" s="52"/>
    </row>
    <row r="12" spans="1:18" ht="22.5" customHeight="1">
      <c r="A12" s="87" t="s">
        <v>59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53"/>
      <c r="M12" s="53"/>
      <c r="N12" s="53"/>
      <c r="O12" s="53"/>
      <c r="P12" s="53"/>
      <c r="Q12" s="53"/>
      <c r="R12" s="53"/>
    </row>
  </sheetData>
  <mergeCells count="11">
    <mergeCell ref="A11:K11"/>
    <mergeCell ref="A12:K12"/>
    <mergeCell ref="K5:K6"/>
    <mergeCell ref="H10:K10"/>
    <mergeCell ref="A1:K1"/>
    <mergeCell ref="A2:K2"/>
    <mergeCell ref="I4:K4"/>
    <mergeCell ref="A5:A6"/>
    <mergeCell ref="B5:F5"/>
    <mergeCell ref="G5:I5"/>
    <mergeCell ref="J5:J6"/>
  </mergeCells>
  <phoneticPr fontId="2" type="noConversion"/>
  <pageMargins left="0.5" right="0.31" top="0.74803149606299213" bottom="0.74803149606299213" header="0.31496062992125984" footer="0.31496062992125984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sqref="A1:I12"/>
    </sheetView>
  </sheetViews>
  <sheetFormatPr defaultRowHeight="13.5"/>
  <cols>
    <col min="1" max="1" width="3.6640625" customWidth="1"/>
    <col min="2" max="2" width="10" customWidth="1"/>
    <col min="3" max="3" width="10.33203125" customWidth="1"/>
    <col min="4" max="4" width="10.109375" customWidth="1"/>
    <col min="5" max="5" width="9.88671875" customWidth="1"/>
    <col min="6" max="6" width="9.44140625" customWidth="1"/>
    <col min="7" max="7" width="9.77734375" customWidth="1"/>
    <col min="8" max="8" width="11.77734375" customWidth="1"/>
    <col min="9" max="9" width="7.5546875" customWidth="1"/>
  </cols>
  <sheetData>
    <row r="1" spans="1:9" ht="19.5" customHeight="1">
      <c r="A1" s="105" t="s">
        <v>8</v>
      </c>
      <c r="B1" s="106"/>
      <c r="C1" s="106"/>
      <c r="D1" s="106"/>
      <c r="E1" s="106"/>
      <c r="F1" s="106"/>
      <c r="G1" s="106"/>
      <c r="H1" s="106"/>
      <c r="I1" s="106"/>
    </row>
    <row r="2" spans="1:9" ht="25.5">
      <c r="A2" s="102" t="s">
        <v>9</v>
      </c>
      <c r="B2" s="102"/>
      <c r="C2" s="102"/>
      <c r="D2" s="102"/>
      <c r="E2" s="102"/>
      <c r="F2" s="102"/>
      <c r="G2" s="102"/>
      <c r="H2" s="102"/>
      <c r="I2" s="102"/>
    </row>
    <row r="3" spans="1:9">
      <c r="A3" s="3"/>
      <c r="B3" s="3"/>
      <c r="C3" s="3"/>
      <c r="D3" s="3"/>
      <c r="E3" s="3"/>
      <c r="F3" s="3"/>
      <c r="G3" s="3"/>
      <c r="H3" s="3"/>
      <c r="I3" s="3"/>
    </row>
    <row r="4" spans="1:9" ht="15" customHeight="1">
      <c r="A4" s="103" t="s">
        <v>62</v>
      </c>
      <c r="B4" s="104"/>
      <c r="C4" s="104"/>
      <c r="D4" s="104"/>
      <c r="E4" s="104"/>
      <c r="F4" s="104"/>
      <c r="G4" s="104"/>
      <c r="H4" s="104"/>
      <c r="I4" s="104"/>
    </row>
    <row r="5" spans="1:9" ht="15" customHeight="1">
      <c r="A5" s="104"/>
      <c r="B5" s="104"/>
      <c r="C5" s="104"/>
      <c r="D5" s="104"/>
      <c r="E5" s="104"/>
      <c r="F5" s="104"/>
      <c r="G5" s="104"/>
      <c r="H5" s="104"/>
      <c r="I5" s="104"/>
    </row>
    <row r="6" spans="1:9">
      <c r="A6" s="104"/>
      <c r="B6" s="104"/>
      <c r="C6" s="104"/>
      <c r="D6" s="104"/>
      <c r="E6" s="104"/>
      <c r="F6" s="104"/>
      <c r="G6" s="104"/>
      <c r="H6" s="104"/>
      <c r="I6" s="104"/>
    </row>
    <row r="7" spans="1:9" ht="20.100000000000001" customHeight="1">
      <c r="A7" s="107" t="s">
        <v>10</v>
      </c>
      <c r="B7" s="107"/>
      <c r="C7" s="107"/>
      <c r="D7" s="3"/>
      <c r="E7" s="3"/>
      <c r="F7" s="3"/>
      <c r="G7" s="3"/>
      <c r="H7" s="3"/>
      <c r="I7" s="3"/>
    </row>
    <row r="8" spans="1:9" ht="9.9499999999999993" customHeight="1">
      <c r="A8" s="4"/>
      <c r="B8" s="3"/>
      <c r="C8" s="3"/>
      <c r="D8" s="3"/>
      <c r="E8" s="3"/>
      <c r="F8" s="3"/>
      <c r="G8" s="3"/>
      <c r="H8" s="3"/>
      <c r="I8" s="3"/>
    </row>
    <row r="9" spans="1:9" s="1" customFormat="1" ht="39.950000000000003" customHeight="1">
      <c r="A9" s="7" t="s">
        <v>0</v>
      </c>
      <c r="B9" s="7" t="s">
        <v>11</v>
      </c>
      <c r="C9" s="8" t="s">
        <v>12</v>
      </c>
      <c r="D9" s="8" t="s">
        <v>13</v>
      </c>
      <c r="E9" s="8" t="s">
        <v>14</v>
      </c>
      <c r="F9" s="7" t="s">
        <v>1</v>
      </c>
      <c r="G9" s="7" t="s">
        <v>2</v>
      </c>
      <c r="H9" s="7" t="s">
        <v>3</v>
      </c>
      <c r="I9" s="7" t="s">
        <v>4</v>
      </c>
    </row>
    <row r="10" spans="1:9" ht="27.95" customHeight="1">
      <c r="A10" s="12">
        <v>1</v>
      </c>
      <c r="B10" s="34"/>
      <c r="C10" s="34"/>
      <c r="D10" s="34" t="s">
        <v>58</v>
      </c>
      <c r="E10" s="35"/>
      <c r="F10" s="34"/>
      <c r="G10" s="34"/>
      <c r="H10" s="36"/>
      <c r="I10" s="12"/>
    </row>
    <row r="11" spans="1:9" ht="35.1" customHeight="1">
      <c r="A11" s="108" t="s">
        <v>51</v>
      </c>
      <c r="B11" s="109"/>
      <c r="C11" s="109"/>
      <c r="D11" s="109"/>
      <c r="E11" s="109"/>
      <c r="F11" s="109"/>
      <c r="G11" s="110"/>
      <c r="H11" s="30">
        <f>SUM(H10:H10)</f>
        <v>0</v>
      </c>
      <c r="I11" s="12"/>
    </row>
    <row r="12" spans="1:9">
      <c r="A12" s="3"/>
      <c r="B12" s="3"/>
      <c r="C12" s="3"/>
      <c r="D12" s="3"/>
      <c r="E12" s="3"/>
      <c r="F12" s="3"/>
      <c r="G12" s="3"/>
      <c r="H12" s="3"/>
      <c r="I12" s="3"/>
    </row>
  </sheetData>
  <autoFilter ref="A9:J11"/>
  <mergeCells count="5">
    <mergeCell ref="A2:I2"/>
    <mergeCell ref="A4:I6"/>
    <mergeCell ref="A1:I1"/>
    <mergeCell ref="A7:C7"/>
    <mergeCell ref="A11:G11"/>
  </mergeCells>
  <phoneticPr fontId="2" type="noConversion"/>
  <pageMargins left="0.39370078740157483" right="0.39370078740157483" top="0.9055118110236221" bottom="0.27559055118110237" header="0.39370078740157483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sqref="A1:G5"/>
    </sheetView>
  </sheetViews>
  <sheetFormatPr defaultRowHeight="13.5"/>
  <cols>
    <col min="1" max="1" width="3.6640625" customWidth="1"/>
    <col min="2" max="2" width="11.77734375" customWidth="1"/>
    <col min="3" max="3" width="20.33203125" customWidth="1"/>
    <col min="4" max="4" width="12.109375" style="2" customWidth="1"/>
    <col min="5" max="5" width="9.88671875" customWidth="1"/>
    <col min="6" max="6" width="15.33203125" customWidth="1"/>
    <col min="7" max="7" width="9.77734375" customWidth="1"/>
  </cols>
  <sheetData>
    <row r="1" spans="1:7" ht="20.100000000000001" customHeight="1">
      <c r="A1" s="107" t="s">
        <v>18</v>
      </c>
      <c r="B1" s="107"/>
      <c r="C1" s="107"/>
      <c r="D1" s="6"/>
      <c r="E1" s="3"/>
      <c r="F1" s="3"/>
      <c r="G1" s="3"/>
    </row>
    <row r="2" spans="1:7" ht="9.9499999999999993" customHeight="1">
      <c r="A2" s="4"/>
      <c r="B2" s="3"/>
      <c r="C2" s="3"/>
      <c r="D2" s="6"/>
      <c r="E2" s="3"/>
      <c r="F2" s="3"/>
      <c r="G2" s="3"/>
    </row>
    <row r="3" spans="1:7" s="1" customFormat="1" ht="39.950000000000003" customHeight="1">
      <c r="A3" s="7" t="s">
        <v>0</v>
      </c>
      <c r="B3" s="7" t="s">
        <v>6</v>
      </c>
      <c r="C3" s="8" t="s">
        <v>15</v>
      </c>
      <c r="D3" s="8" t="s">
        <v>16</v>
      </c>
      <c r="E3" s="8" t="s">
        <v>17</v>
      </c>
      <c r="F3" s="7" t="s">
        <v>7</v>
      </c>
      <c r="G3" s="7" t="s">
        <v>4</v>
      </c>
    </row>
    <row r="4" spans="1:7" ht="27.95" customHeight="1">
      <c r="A4" s="12">
        <v>1</v>
      </c>
      <c r="B4" s="9"/>
      <c r="C4" s="48" t="s">
        <v>58</v>
      </c>
      <c r="D4" s="11"/>
      <c r="E4" s="12"/>
      <c r="F4" s="9"/>
      <c r="G4" s="12"/>
    </row>
    <row r="5" spans="1:7" ht="35.1" customHeight="1">
      <c r="A5" s="111" t="s">
        <v>5</v>
      </c>
      <c r="B5" s="112"/>
      <c r="C5" s="112"/>
      <c r="D5" s="13">
        <f>SUM(D4:D4)</f>
        <v>0</v>
      </c>
      <c r="E5" s="111"/>
      <c r="F5" s="112"/>
      <c r="G5" s="113"/>
    </row>
    <row r="6" spans="1:7">
      <c r="A6" s="3"/>
      <c r="B6" s="3"/>
      <c r="C6" s="3"/>
      <c r="D6" s="6"/>
      <c r="E6" s="3"/>
      <c r="F6" s="3"/>
      <c r="G6" s="3"/>
    </row>
  </sheetData>
  <autoFilter ref="A3:G4"/>
  <mergeCells count="3">
    <mergeCell ref="A1:C1"/>
    <mergeCell ref="A5:C5"/>
    <mergeCell ref="E5:G5"/>
  </mergeCells>
  <phoneticPr fontId="2" type="noConversion"/>
  <pageMargins left="0.39370078740157483" right="0.39370078740157483" top="0.9055118110236221" bottom="0.27559055118110237" header="0.39370078740157483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showGridLines="0" tabSelected="1" topLeftCell="A15" zoomScale="85" zoomScaleNormal="85" workbookViewId="0">
      <selection activeCell="Q32" sqref="Q32"/>
    </sheetView>
  </sheetViews>
  <sheetFormatPr defaultRowHeight="13.5"/>
  <cols>
    <col min="1" max="1" width="3.6640625" customWidth="1"/>
    <col min="2" max="2" width="10.44140625" customWidth="1"/>
    <col min="3" max="3" width="9.88671875" customWidth="1"/>
    <col min="4" max="4" width="6.88671875" customWidth="1"/>
    <col min="5" max="5" width="8.88671875" customWidth="1"/>
    <col min="6" max="7" width="9.88671875" customWidth="1"/>
    <col min="8" max="8" width="6.6640625" customWidth="1"/>
    <col min="9" max="9" width="11.6640625" customWidth="1"/>
    <col min="10" max="10" width="5" customWidth="1"/>
    <col min="11" max="11" width="9.5546875" bestFit="1" customWidth="1"/>
    <col min="12" max="12" width="0" hidden="1" customWidth="1"/>
  </cols>
  <sheetData>
    <row r="1" spans="1:13" ht="20.100000000000001" customHeight="1">
      <c r="A1" s="10" t="s">
        <v>24</v>
      </c>
      <c r="C1" s="10"/>
      <c r="D1" s="3"/>
      <c r="E1" s="10"/>
      <c r="F1" s="3"/>
      <c r="G1" s="3"/>
      <c r="H1" s="3"/>
      <c r="I1" s="3"/>
      <c r="J1" s="3"/>
      <c r="K1" s="2"/>
    </row>
    <row r="2" spans="1:13" ht="9.9499999999999993" customHeight="1">
      <c r="A2" s="4"/>
      <c r="B2" s="3"/>
      <c r="C2" s="3"/>
      <c r="D2" s="3"/>
      <c r="E2" s="3"/>
      <c r="F2" s="3"/>
      <c r="G2" s="3"/>
      <c r="H2" s="3"/>
      <c r="I2" s="3"/>
      <c r="J2" s="3"/>
    </row>
    <row r="3" spans="1:13" s="1" customFormat="1" ht="39.950000000000003" customHeight="1">
      <c r="A3" s="7" t="s">
        <v>0</v>
      </c>
      <c r="B3" s="7" t="s">
        <v>11</v>
      </c>
      <c r="C3" s="8" t="s">
        <v>19</v>
      </c>
      <c r="D3" s="7" t="s">
        <v>1</v>
      </c>
      <c r="E3" s="8" t="s">
        <v>13</v>
      </c>
      <c r="F3" s="7" t="s">
        <v>2</v>
      </c>
      <c r="G3" s="7" t="s">
        <v>20</v>
      </c>
      <c r="H3" s="8" t="s">
        <v>23</v>
      </c>
      <c r="I3" s="7" t="s">
        <v>22</v>
      </c>
      <c r="J3" s="7" t="s">
        <v>4</v>
      </c>
    </row>
    <row r="4" spans="1:13" ht="27.95" customHeight="1">
      <c r="A4" s="40">
        <v>1</v>
      </c>
      <c r="B4" s="55" t="s">
        <v>63</v>
      </c>
      <c r="C4" s="56" t="s">
        <v>64</v>
      </c>
      <c r="D4" s="56" t="s">
        <v>200</v>
      </c>
      <c r="E4" s="56" t="s">
        <v>65</v>
      </c>
      <c r="F4" s="56" t="s">
        <v>64</v>
      </c>
      <c r="G4" s="56" t="s">
        <v>64</v>
      </c>
      <c r="H4" s="55" t="s">
        <v>66</v>
      </c>
      <c r="I4" s="60">
        <v>20000</v>
      </c>
      <c r="J4" s="40"/>
      <c r="L4" t="str">
        <f>LEFT(D4,1)&amp;"*"&amp;RIGHT(D4,1)</f>
        <v>신*술</v>
      </c>
    </row>
    <row r="5" spans="1:13" ht="27.95" customHeight="1">
      <c r="A5" s="40">
        <v>2</v>
      </c>
      <c r="B5" s="55" t="s">
        <v>67</v>
      </c>
      <c r="C5" s="56" t="s">
        <v>68</v>
      </c>
      <c r="D5" s="56" t="s">
        <v>201</v>
      </c>
      <c r="E5" s="56" t="s">
        <v>65</v>
      </c>
      <c r="F5" s="56" t="s">
        <v>68</v>
      </c>
      <c r="G5" s="56" t="s">
        <v>68</v>
      </c>
      <c r="H5" s="55" t="s">
        <v>69</v>
      </c>
      <c r="I5" s="59">
        <v>9700</v>
      </c>
      <c r="J5" s="40"/>
      <c r="L5" t="str">
        <f t="shared" ref="L5:L69" si="0">LEFT(D5,1)&amp;"*"&amp;RIGHT(D5,1)</f>
        <v>김*미</v>
      </c>
      <c r="M5" s="50"/>
    </row>
    <row r="6" spans="1:13" ht="27.95" customHeight="1">
      <c r="A6" s="40">
        <v>3</v>
      </c>
      <c r="B6" s="55" t="s">
        <v>70</v>
      </c>
      <c r="C6" s="56" t="s">
        <v>71</v>
      </c>
      <c r="D6" s="56" t="s">
        <v>202</v>
      </c>
      <c r="E6" s="56" t="s">
        <v>65</v>
      </c>
      <c r="F6" s="56" t="s">
        <v>71</v>
      </c>
      <c r="G6" s="56" t="s">
        <v>71</v>
      </c>
      <c r="H6" s="55" t="s">
        <v>72</v>
      </c>
      <c r="I6" s="59">
        <v>30000</v>
      </c>
      <c r="J6" s="40"/>
      <c r="L6" t="str">
        <f t="shared" si="0"/>
        <v>윤*란</v>
      </c>
    </row>
    <row r="7" spans="1:13" ht="27.95" customHeight="1">
      <c r="A7" s="40">
        <v>4</v>
      </c>
      <c r="B7" s="55" t="s">
        <v>73</v>
      </c>
      <c r="C7" s="56" t="s">
        <v>74</v>
      </c>
      <c r="D7" s="56" t="s">
        <v>203</v>
      </c>
      <c r="E7" s="56" t="s">
        <v>65</v>
      </c>
      <c r="F7" s="56" t="s">
        <v>74</v>
      </c>
      <c r="G7" s="56" t="s">
        <v>74</v>
      </c>
      <c r="H7" s="55" t="s">
        <v>75</v>
      </c>
      <c r="I7" s="59">
        <v>6000</v>
      </c>
      <c r="J7" s="40"/>
      <c r="L7" t="str">
        <f t="shared" si="0"/>
        <v>윤*진</v>
      </c>
    </row>
    <row r="8" spans="1:13" ht="27.95" customHeight="1">
      <c r="A8" s="40">
        <v>5</v>
      </c>
      <c r="B8" s="55" t="s">
        <v>73</v>
      </c>
      <c r="C8" s="56" t="s">
        <v>76</v>
      </c>
      <c r="D8" s="56" t="s">
        <v>203</v>
      </c>
      <c r="E8" s="56" t="s">
        <v>65</v>
      </c>
      <c r="F8" s="55" t="s">
        <v>76</v>
      </c>
      <c r="G8" s="56" t="s">
        <v>76</v>
      </c>
      <c r="H8" s="55" t="s">
        <v>77</v>
      </c>
      <c r="I8" s="59">
        <v>18000</v>
      </c>
      <c r="J8" s="40"/>
      <c r="L8" t="str">
        <f t="shared" si="0"/>
        <v>윤*진</v>
      </c>
    </row>
    <row r="9" spans="1:13" ht="27.95" customHeight="1">
      <c r="A9" s="40">
        <v>6</v>
      </c>
      <c r="B9" s="55" t="s">
        <v>73</v>
      </c>
      <c r="C9" s="56" t="s">
        <v>78</v>
      </c>
      <c r="D9" s="56" t="s">
        <v>203</v>
      </c>
      <c r="E9" s="56" t="s">
        <v>65</v>
      </c>
      <c r="F9" s="56" t="s">
        <v>78</v>
      </c>
      <c r="G9" s="56" t="s">
        <v>78</v>
      </c>
      <c r="H9" s="55" t="s">
        <v>79</v>
      </c>
      <c r="I9" s="59">
        <v>15000</v>
      </c>
      <c r="J9" s="40"/>
      <c r="L9" t="str">
        <f t="shared" si="0"/>
        <v>윤*진</v>
      </c>
      <c r="M9" s="50"/>
    </row>
    <row r="10" spans="1:13" ht="27.95" customHeight="1">
      <c r="A10" s="40">
        <v>7</v>
      </c>
      <c r="B10" s="55" t="s">
        <v>73</v>
      </c>
      <c r="C10" s="56" t="s">
        <v>64</v>
      </c>
      <c r="D10" s="56" t="s">
        <v>204</v>
      </c>
      <c r="E10" s="56" t="s">
        <v>65</v>
      </c>
      <c r="F10" s="56" t="s">
        <v>64</v>
      </c>
      <c r="G10" s="56" t="s">
        <v>64</v>
      </c>
      <c r="H10" s="55" t="s">
        <v>66</v>
      </c>
      <c r="I10" s="59">
        <v>18000</v>
      </c>
      <c r="J10" s="40"/>
      <c r="L10" t="str">
        <f t="shared" si="0"/>
        <v>최*자</v>
      </c>
    </row>
    <row r="11" spans="1:13" ht="27.95" customHeight="1">
      <c r="A11" s="40">
        <v>8</v>
      </c>
      <c r="B11" s="55" t="s">
        <v>80</v>
      </c>
      <c r="C11" s="56" t="s">
        <v>81</v>
      </c>
      <c r="D11" s="56" t="s">
        <v>204</v>
      </c>
      <c r="E11" s="56" t="s">
        <v>65</v>
      </c>
      <c r="F11" s="56" t="s">
        <v>81</v>
      </c>
      <c r="G11" s="56" t="s">
        <v>81</v>
      </c>
      <c r="H11" s="55" t="s">
        <v>82</v>
      </c>
      <c r="I11" s="59">
        <v>58000</v>
      </c>
      <c r="J11" s="39"/>
      <c r="L11" t="str">
        <f t="shared" si="0"/>
        <v>최*자</v>
      </c>
    </row>
    <row r="12" spans="1:13" ht="27.95" customHeight="1">
      <c r="A12" s="40">
        <v>9</v>
      </c>
      <c r="B12" s="55" t="s">
        <v>83</v>
      </c>
      <c r="C12" s="56" t="s">
        <v>84</v>
      </c>
      <c r="D12" s="56" t="s">
        <v>204</v>
      </c>
      <c r="E12" s="56" t="s">
        <v>65</v>
      </c>
      <c r="F12" s="56" t="s">
        <v>84</v>
      </c>
      <c r="G12" s="56" t="s">
        <v>84</v>
      </c>
      <c r="H12" s="55" t="s">
        <v>85</v>
      </c>
      <c r="I12" s="59">
        <v>4000</v>
      </c>
      <c r="J12" s="39"/>
      <c r="L12" t="str">
        <f t="shared" si="0"/>
        <v>최*자</v>
      </c>
    </row>
    <row r="13" spans="1:13" ht="27.95" customHeight="1">
      <c r="A13" s="40">
        <v>10</v>
      </c>
      <c r="B13" s="55" t="s">
        <v>86</v>
      </c>
      <c r="C13" s="56" t="s">
        <v>87</v>
      </c>
      <c r="D13" s="56" t="s">
        <v>205</v>
      </c>
      <c r="E13" s="56" t="s">
        <v>65</v>
      </c>
      <c r="F13" s="56" t="s">
        <v>87</v>
      </c>
      <c r="G13" s="56" t="s">
        <v>87</v>
      </c>
      <c r="H13" s="55" t="s">
        <v>82</v>
      </c>
      <c r="I13" s="59">
        <v>50000</v>
      </c>
      <c r="J13" s="49"/>
      <c r="L13" t="str">
        <f t="shared" si="0"/>
        <v>심*주</v>
      </c>
    </row>
    <row r="14" spans="1:13" ht="27.95" customHeight="1">
      <c r="A14" s="40">
        <v>11</v>
      </c>
      <c r="B14" s="55" t="s">
        <v>88</v>
      </c>
      <c r="C14" s="56" t="s">
        <v>89</v>
      </c>
      <c r="D14" s="56" t="s">
        <v>205</v>
      </c>
      <c r="E14" s="56" t="s">
        <v>65</v>
      </c>
      <c r="F14" s="56" t="s">
        <v>89</v>
      </c>
      <c r="G14" s="56" t="s">
        <v>89</v>
      </c>
      <c r="H14" s="55" t="s">
        <v>66</v>
      </c>
      <c r="I14" s="59">
        <v>30000</v>
      </c>
      <c r="J14" s="39"/>
      <c r="L14" t="str">
        <f t="shared" si="0"/>
        <v>심*주</v>
      </c>
    </row>
    <row r="15" spans="1:13" ht="27.95" customHeight="1">
      <c r="A15" s="40">
        <v>12</v>
      </c>
      <c r="B15" s="55" t="s">
        <v>88</v>
      </c>
      <c r="C15" s="56" t="s">
        <v>64</v>
      </c>
      <c r="D15" s="56" t="s">
        <v>206</v>
      </c>
      <c r="E15" s="56" t="s">
        <v>65</v>
      </c>
      <c r="F15" s="56" t="s">
        <v>64</v>
      </c>
      <c r="G15" s="56" t="s">
        <v>64</v>
      </c>
      <c r="H15" s="55" t="s">
        <v>69</v>
      </c>
      <c r="I15" s="59">
        <v>25000</v>
      </c>
      <c r="J15" s="39"/>
      <c r="L15" t="str">
        <f t="shared" si="0"/>
        <v>이*생</v>
      </c>
    </row>
    <row r="16" spans="1:13" ht="27.95" customHeight="1">
      <c r="A16" s="40">
        <v>13</v>
      </c>
      <c r="B16" s="55" t="s">
        <v>88</v>
      </c>
      <c r="C16" s="56" t="s">
        <v>90</v>
      </c>
      <c r="D16" s="56" t="s">
        <v>206</v>
      </c>
      <c r="E16" s="56" t="s">
        <v>65</v>
      </c>
      <c r="F16" s="56" t="s">
        <v>90</v>
      </c>
      <c r="G16" s="56" t="s">
        <v>90</v>
      </c>
      <c r="H16" s="55" t="s">
        <v>91</v>
      </c>
      <c r="I16" s="59">
        <v>7000</v>
      </c>
      <c r="J16" s="39"/>
      <c r="L16" t="str">
        <f t="shared" si="0"/>
        <v>이*생</v>
      </c>
    </row>
    <row r="17" spans="1:13" ht="27.95" customHeight="1">
      <c r="A17" s="40">
        <v>14</v>
      </c>
      <c r="B17" s="55" t="s">
        <v>88</v>
      </c>
      <c r="C17" s="56" t="s">
        <v>92</v>
      </c>
      <c r="D17" s="56" t="s">
        <v>207</v>
      </c>
      <c r="E17" s="56" t="s">
        <v>65</v>
      </c>
      <c r="F17" s="56" t="s">
        <v>92</v>
      </c>
      <c r="G17" s="56" t="s">
        <v>92</v>
      </c>
      <c r="H17" s="55" t="s">
        <v>72</v>
      </c>
      <c r="I17" s="59">
        <v>40000</v>
      </c>
      <c r="J17" s="39"/>
      <c r="L17" t="str">
        <f t="shared" si="0"/>
        <v>이*기</v>
      </c>
    </row>
    <row r="18" spans="1:13" ht="27.95" customHeight="1">
      <c r="A18" s="40">
        <v>15</v>
      </c>
      <c r="B18" s="55" t="s">
        <v>88</v>
      </c>
      <c r="C18" s="56" t="s">
        <v>93</v>
      </c>
      <c r="D18" s="56" t="s">
        <v>207</v>
      </c>
      <c r="E18" s="56" t="s">
        <v>65</v>
      </c>
      <c r="F18" s="56" t="s">
        <v>93</v>
      </c>
      <c r="G18" s="56" t="s">
        <v>93</v>
      </c>
      <c r="H18" s="55" t="s">
        <v>72</v>
      </c>
      <c r="I18" s="59">
        <v>42000</v>
      </c>
      <c r="J18" s="39"/>
      <c r="L18" t="str">
        <f t="shared" si="0"/>
        <v>이*기</v>
      </c>
    </row>
    <row r="19" spans="1:13" ht="27.95" customHeight="1">
      <c r="A19" s="40">
        <v>16</v>
      </c>
      <c r="B19" s="55" t="s">
        <v>94</v>
      </c>
      <c r="C19" s="56" t="s">
        <v>95</v>
      </c>
      <c r="D19" s="56" t="s">
        <v>208</v>
      </c>
      <c r="E19" s="56" t="s">
        <v>65</v>
      </c>
      <c r="F19" s="56" t="s">
        <v>95</v>
      </c>
      <c r="G19" s="56" t="s">
        <v>95</v>
      </c>
      <c r="H19" s="55" t="s">
        <v>91</v>
      </c>
      <c r="I19" s="59">
        <v>2500</v>
      </c>
      <c r="J19" s="39"/>
      <c r="L19" t="str">
        <f t="shared" si="0"/>
        <v>지*자</v>
      </c>
    </row>
    <row r="20" spans="1:13" ht="27.95" customHeight="1">
      <c r="A20" s="40">
        <v>17</v>
      </c>
      <c r="B20" s="55" t="s">
        <v>94</v>
      </c>
      <c r="C20" s="56" t="s">
        <v>96</v>
      </c>
      <c r="D20" s="56" t="s">
        <v>208</v>
      </c>
      <c r="E20" s="56" t="s">
        <v>65</v>
      </c>
      <c r="F20" s="56" t="s">
        <v>96</v>
      </c>
      <c r="G20" s="56" t="s">
        <v>96</v>
      </c>
      <c r="H20" s="55" t="s">
        <v>91</v>
      </c>
      <c r="I20" s="59">
        <v>2500</v>
      </c>
      <c r="J20" s="39"/>
      <c r="L20" t="str">
        <f t="shared" si="0"/>
        <v>지*자</v>
      </c>
    </row>
    <row r="21" spans="1:13" ht="27.95" customHeight="1">
      <c r="A21" s="40">
        <v>18</v>
      </c>
      <c r="B21" s="55" t="s">
        <v>94</v>
      </c>
      <c r="C21" s="56" t="s">
        <v>97</v>
      </c>
      <c r="D21" s="56" t="s">
        <v>208</v>
      </c>
      <c r="E21" s="56" t="s">
        <v>65</v>
      </c>
      <c r="F21" s="56" t="s">
        <v>97</v>
      </c>
      <c r="G21" s="56" t="s">
        <v>97</v>
      </c>
      <c r="H21" s="55" t="s">
        <v>91</v>
      </c>
      <c r="I21" s="59">
        <v>2500</v>
      </c>
      <c r="J21" s="39"/>
      <c r="L21" t="str">
        <f t="shared" si="0"/>
        <v>지*자</v>
      </c>
    </row>
    <row r="22" spans="1:13" ht="27.95" customHeight="1">
      <c r="A22" s="40">
        <v>19</v>
      </c>
      <c r="B22" s="55" t="s">
        <v>94</v>
      </c>
      <c r="C22" s="56" t="s">
        <v>98</v>
      </c>
      <c r="D22" s="56" t="s">
        <v>208</v>
      </c>
      <c r="E22" s="56" t="s">
        <v>65</v>
      </c>
      <c r="F22" s="56" t="s">
        <v>98</v>
      </c>
      <c r="G22" s="56" t="s">
        <v>98</v>
      </c>
      <c r="H22" s="55" t="s">
        <v>99</v>
      </c>
      <c r="I22" s="59">
        <v>9000</v>
      </c>
      <c r="J22" s="39"/>
      <c r="L22" t="str">
        <f t="shared" si="0"/>
        <v>지*자</v>
      </c>
      <c r="M22" s="50"/>
    </row>
    <row r="23" spans="1:13" ht="27.95" customHeight="1">
      <c r="A23" s="40">
        <v>20</v>
      </c>
      <c r="B23" s="55" t="s">
        <v>94</v>
      </c>
      <c r="C23" s="56" t="s">
        <v>100</v>
      </c>
      <c r="D23" s="56" t="s">
        <v>208</v>
      </c>
      <c r="E23" s="56" t="s">
        <v>65</v>
      </c>
      <c r="F23" s="56" t="s">
        <v>100</v>
      </c>
      <c r="G23" s="56" t="s">
        <v>100</v>
      </c>
      <c r="H23" s="55" t="s">
        <v>99</v>
      </c>
      <c r="I23" s="59">
        <v>5400</v>
      </c>
      <c r="J23" s="39"/>
      <c r="L23" t="str">
        <f t="shared" si="0"/>
        <v>지*자</v>
      </c>
    </row>
    <row r="24" spans="1:13" ht="27.95" customHeight="1">
      <c r="A24" s="40">
        <v>21</v>
      </c>
      <c r="B24" s="55" t="s">
        <v>94</v>
      </c>
      <c r="C24" s="56" t="s">
        <v>101</v>
      </c>
      <c r="D24" s="56" t="s">
        <v>208</v>
      </c>
      <c r="E24" s="56" t="s">
        <v>65</v>
      </c>
      <c r="F24" s="56" t="s">
        <v>101</v>
      </c>
      <c r="G24" s="56" t="s">
        <v>101</v>
      </c>
      <c r="H24" s="55" t="s">
        <v>102</v>
      </c>
      <c r="I24" s="59">
        <v>1800</v>
      </c>
      <c r="J24" s="39"/>
      <c r="L24" t="str">
        <f t="shared" si="0"/>
        <v>지*자</v>
      </c>
    </row>
    <row r="25" spans="1:13" ht="27.95" customHeight="1">
      <c r="A25" s="40">
        <v>22</v>
      </c>
      <c r="B25" s="55" t="s">
        <v>94</v>
      </c>
      <c r="C25" s="56" t="s">
        <v>103</v>
      </c>
      <c r="D25" s="56" t="s">
        <v>208</v>
      </c>
      <c r="E25" s="56" t="s">
        <v>65</v>
      </c>
      <c r="F25" s="56" t="s">
        <v>103</v>
      </c>
      <c r="G25" s="56" t="s">
        <v>103</v>
      </c>
      <c r="H25" s="55" t="s">
        <v>99</v>
      </c>
      <c r="I25" s="59">
        <v>5400</v>
      </c>
      <c r="J25" s="39"/>
    </row>
    <row r="26" spans="1:13" ht="27.95" customHeight="1">
      <c r="A26" s="40">
        <v>23</v>
      </c>
      <c r="B26" s="55" t="s">
        <v>94</v>
      </c>
      <c r="C26" s="56" t="s">
        <v>104</v>
      </c>
      <c r="D26" s="56" t="s">
        <v>208</v>
      </c>
      <c r="E26" s="56" t="s">
        <v>65</v>
      </c>
      <c r="F26" s="56" t="s">
        <v>104</v>
      </c>
      <c r="G26" s="56" t="s">
        <v>104</v>
      </c>
      <c r="H26" s="55" t="s">
        <v>105</v>
      </c>
      <c r="I26" s="59">
        <v>6000</v>
      </c>
      <c r="J26" s="39"/>
      <c r="L26" t="str">
        <f t="shared" si="0"/>
        <v>지*자</v>
      </c>
    </row>
    <row r="27" spans="1:13" ht="27.95" customHeight="1">
      <c r="A27" s="40">
        <v>24</v>
      </c>
      <c r="B27" s="55" t="s">
        <v>94</v>
      </c>
      <c r="C27" s="56" t="s">
        <v>106</v>
      </c>
      <c r="D27" s="56" t="s">
        <v>208</v>
      </c>
      <c r="E27" s="56" t="s">
        <v>65</v>
      </c>
      <c r="F27" s="56" t="s">
        <v>106</v>
      </c>
      <c r="G27" s="56" t="s">
        <v>106</v>
      </c>
      <c r="H27" s="55" t="s">
        <v>107</v>
      </c>
      <c r="I27" s="59">
        <v>12000</v>
      </c>
      <c r="J27" s="39"/>
      <c r="L27" t="str">
        <f t="shared" si="0"/>
        <v>지*자</v>
      </c>
      <c r="M27" s="50"/>
    </row>
    <row r="28" spans="1:13" ht="27.95" customHeight="1">
      <c r="A28" s="40">
        <v>25</v>
      </c>
      <c r="B28" s="55" t="s">
        <v>94</v>
      </c>
      <c r="C28" s="56" t="s">
        <v>108</v>
      </c>
      <c r="D28" s="56" t="s">
        <v>208</v>
      </c>
      <c r="E28" s="56" t="s">
        <v>65</v>
      </c>
      <c r="F28" s="56" t="s">
        <v>108</v>
      </c>
      <c r="G28" s="56" t="s">
        <v>108</v>
      </c>
      <c r="H28" s="55" t="s">
        <v>109</v>
      </c>
      <c r="I28" s="59">
        <v>13000</v>
      </c>
      <c r="J28" s="39"/>
      <c r="L28" t="str">
        <f t="shared" si="0"/>
        <v>지*자</v>
      </c>
    </row>
    <row r="29" spans="1:13" ht="27.95" customHeight="1">
      <c r="A29" s="40">
        <v>26</v>
      </c>
      <c r="B29" s="55" t="s">
        <v>94</v>
      </c>
      <c r="C29" s="56" t="s">
        <v>110</v>
      </c>
      <c r="D29" s="56" t="s">
        <v>208</v>
      </c>
      <c r="E29" s="56" t="s">
        <v>65</v>
      </c>
      <c r="F29" s="56" t="s">
        <v>110</v>
      </c>
      <c r="G29" s="56" t="s">
        <v>110</v>
      </c>
      <c r="H29" s="55" t="s">
        <v>91</v>
      </c>
      <c r="I29" s="59">
        <v>6000</v>
      </c>
      <c r="J29" s="39"/>
      <c r="L29" t="str">
        <f t="shared" si="0"/>
        <v>지*자</v>
      </c>
    </row>
    <row r="30" spans="1:13" ht="27.95" customHeight="1">
      <c r="A30" s="40">
        <v>27</v>
      </c>
      <c r="B30" s="55" t="s">
        <v>94</v>
      </c>
      <c r="C30" s="56" t="s">
        <v>111</v>
      </c>
      <c r="D30" s="56" t="s">
        <v>208</v>
      </c>
      <c r="E30" s="56" t="s">
        <v>65</v>
      </c>
      <c r="F30" s="56" t="s">
        <v>111</v>
      </c>
      <c r="G30" s="56" t="s">
        <v>111</v>
      </c>
      <c r="H30" s="55" t="s">
        <v>91</v>
      </c>
      <c r="I30" s="59">
        <v>6000</v>
      </c>
      <c r="J30" s="39"/>
      <c r="L30" t="str">
        <f t="shared" si="0"/>
        <v>지*자</v>
      </c>
    </row>
    <row r="31" spans="1:13" ht="27.95" customHeight="1">
      <c r="A31" s="40">
        <v>28</v>
      </c>
      <c r="B31" s="55" t="s">
        <v>94</v>
      </c>
      <c r="C31" s="56" t="s">
        <v>112</v>
      </c>
      <c r="D31" s="56" t="s">
        <v>208</v>
      </c>
      <c r="E31" s="56" t="s">
        <v>65</v>
      </c>
      <c r="F31" s="56" t="s">
        <v>112</v>
      </c>
      <c r="G31" s="56" t="s">
        <v>112</v>
      </c>
      <c r="H31" s="55" t="s">
        <v>107</v>
      </c>
      <c r="I31" s="59">
        <v>9600</v>
      </c>
      <c r="J31" s="39"/>
      <c r="L31" t="str">
        <f t="shared" si="0"/>
        <v>지*자</v>
      </c>
    </row>
    <row r="32" spans="1:13" ht="27.95" customHeight="1">
      <c r="A32" s="40">
        <v>29</v>
      </c>
      <c r="B32" s="55" t="s">
        <v>94</v>
      </c>
      <c r="C32" s="56" t="s">
        <v>113</v>
      </c>
      <c r="D32" s="56" t="s">
        <v>208</v>
      </c>
      <c r="E32" s="56" t="s">
        <v>65</v>
      </c>
      <c r="F32" s="56" t="s">
        <v>113</v>
      </c>
      <c r="G32" s="56" t="s">
        <v>114</v>
      </c>
      <c r="H32" s="55" t="s">
        <v>91</v>
      </c>
      <c r="I32" s="59">
        <v>3900</v>
      </c>
      <c r="J32" s="39"/>
      <c r="L32" t="str">
        <f t="shared" si="0"/>
        <v>지*자</v>
      </c>
    </row>
    <row r="33" spans="1:13" ht="27.95" customHeight="1">
      <c r="A33" s="40">
        <v>30</v>
      </c>
      <c r="B33" s="55" t="s">
        <v>94</v>
      </c>
      <c r="C33" s="56" t="s">
        <v>115</v>
      </c>
      <c r="D33" s="56" t="s">
        <v>208</v>
      </c>
      <c r="E33" s="56" t="s">
        <v>65</v>
      </c>
      <c r="F33" s="56" t="s">
        <v>115</v>
      </c>
      <c r="G33" s="56" t="s">
        <v>115</v>
      </c>
      <c r="H33" s="55" t="s">
        <v>91</v>
      </c>
      <c r="I33" s="59">
        <v>3900</v>
      </c>
      <c r="J33" s="39"/>
      <c r="L33" t="str">
        <f t="shared" si="0"/>
        <v>지*자</v>
      </c>
    </row>
    <row r="34" spans="1:13" ht="27.95" customHeight="1">
      <c r="A34" s="40">
        <v>31</v>
      </c>
      <c r="B34" s="55" t="s">
        <v>94</v>
      </c>
      <c r="C34" s="56" t="s">
        <v>116</v>
      </c>
      <c r="D34" s="56" t="s">
        <v>208</v>
      </c>
      <c r="E34" s="56" t="s">
        <v>65</v>
      </c>
      <c r="F34" s="56" t="s">
        <v>116</v>
      </c>
      <c r="G34" s="56" t="s">
        <v>116</v>
      </c>
      <c r="H34" s="55" t="s">
        <v>66</v>
      </c>
      <c r="I34" s="59">
        <v>27500</v>
      </c>
      <c r="J34" s="39"/>
      <c r="L34" t="str">
        <f t="shared" si="0"/>
        <v>지*자</v>
      </c>
    </row>
    <row r="35" spans="1:13" ht="27.95" customHeight="1">
      <c r="A35" s="40">
        <v>32</v>
      </c>
      <c r="B35" s="55" t="s">
        <v>94</v>
      </c>
      <c r="C35" s="56" t="s">
        <v>117</v>
      </c>
      <c r="D35" s="56" t="s">
        <v>208</v>
      </c>
      <c r="E35" s="56" t="s">
        <v>65</v>
      </c>
      <c r="F35" s="56" t="s">
        <v>117</v>
      </c>
      <c r="G35" s="56" t="s">
        <v>117</v>
      </c>
      <c r="H35" s="55" t="s">
        <v>69</v>
      </c>
      <c r="I35" s="59">
        <v>48000</v>
      </c>
      <c r="J35" s="39"/>
      <c r="L35" t="str">
        <f t="shared" si="0"/>
        <v>지*자</v>
      </c>
    </row>
    <row r="36" spans="1:13" ht="27.95" customHeight="1">
      <c r="A36" s="40">
        <v>33</v>
      </c>
      <c r="B36" s="55" t="s">
        <v>94</v>
      </c>
      <c r="C36" s="56" t="s">
        <v>92</v>
      </c>
      <c r="D36" s="56" t="s">
        <v>208</v>
      </c>
      <c r="E36" s="56" t="s">
        <v>65</v>
      </c>
      <c r="F36" s="56" t="s">
        <v>92</v>
      </c>
      <c r="G36" s="56" t="s">
        <v>92</v>
      </c>
      <c r="H36" s="55" t="s">
        <v>72</v>
      </c>
      <c r="I36" s="59">
        <v>40000</v>
      </c>
      <c r="J36" s="39"/>
      <c r="L36" t="str">
        <f t="shared" si="0"/>
        <v>지*자</v>
      </c>
    </row>
    <row r="37" spans="1:13" ht="27.95" customHeight="1">
      <c r="A37" s="40">
        <v>34</v>
      </c>
      <c r="B37" s="55" t="s">
        <v>118</v>
      </c>
      <c r="C37" s="56" t="s">
        <v>119</v>
      </c>
      <c r="D37" s="56" t="s">
        <v>209</v>
      </c>
      <c r="E37" s="56" t="s">
        <v>65</v>
      </c>
      <c r="F37" s="56" t="s">
        <v>119</v>
      </c>
      <c r="G37" s="56" t="s">
        <v>119</v>
      </c>
      <c r="H37" s="55" t="s">
        <v>120</v>
      </c>
      <c r="I37" s="59">
        <v>25200</v>
      </c>
      <c r="J37" s="39"/>
      <c r="L37" t="str">
        <f t="shared" si="0"/>
        <v>행*봄</v>
      </c>
    </row>
    <row r="38" spans="1:13" ht="27.95" customHeight="1">
      <c r="A38" s="40">
        <v>35</v>
      </c>
      <c r="B38" s="55" t="s">
        <v>121</v>
      </c>
      <c r="C38" s="56" t="s">
        <v>122</v>
      </c>
      <c r="D38" s="56" t="s">
        <v>210</v>
      </c>
      <c r="E38" s="56" t="s">
        <v>65</v>
      </c>
      <c r="F38" s="56" t="s">
        <v>122</v>
      </c>
      <c r="G38" s="56" t="s">
        <v>122</v>
      </c>
      <c r="H38" s="55" t="s">
        <v>123</v>
      </c>
      <c r="I38" s="59">
        <v>23800</v>
      </c>
      <c r="J38" s="39"/>
      <c r="L38" t="str">
        <f t="shared" si="0"/>
        <v>김*선</v>
      </c>
    </row>
    <row r="39" spans="1:13" ht="27.95" customHeight="1">
      <c r="A39" s="40">
        <v>36</v>
      </c>
      <c r="B39" s="55" t="s">
        <v>124</v>
      </c>
      <c r="C39" s="56" t="s">
        <v>116</v>
      </c>
      <c r="D39" s="56" t="s">
        <v>211</v>
      </c>
      <c r="E39" s="56" t="s">
        <v>65</v>
      </c>
      <c r="F39" s="56" t="s">
        <v>116</v>
      </c>
      <c r="G39" s="56" t="s">
        <v>116</v>
      </c>
      <c r="H39" s="55" t="s">
        <v>69</v>
      </c>
      <c r="I39" s="59">
        <v>5600</v>
      </c>
      <c r="J39" s="39"/>
      <c r="L39" t="str">
        <f t="shared" si="0"/>
        <v>김*수</v>
      </c>
    </row>
    <row r="40" spans="1:13" ht="27.95" customHeight="1">
      <c r="A40" s="40">
        <v>37</v>
      </c>
      <c r="B40" s="55" t="s">
        <v>124</v>
      </c>
      <c r="C40" s="56" t="s">
        <v>125</v>
      </c>
      <c r="D40" s="56" t="s">
        <v>211</v>
      </c>
      <c r="E40" s="56" t="s">
        <v>65</v>
      </c>
      <c r="F40" s="56" t="s">
        <v>125</v>
      </c>
      <c r="G40" s="56" t="s">
        <v>125</v>
      </c>
      <c r="H40" s="55" t="s">
        <v>69</v>
      </c>
      <c r="I40" s="59">
        <v>21600</v>
      </c>
      <c r="J40" s="39"/>
      <c r="L40" t="str">
        <f>LEFT(D40,1)&amp;"*"&amp;RIGHT(D40,1)</f>
        <v>김*수</v>
      </c>
    </row>
    <row r="41" spans="1:13" ht="27.95" customHeight="1">
      <c r="A41" s="40">
        <v>38</v>
      </c>
      <c r="B41" s="55" t="s">
        <v>126</v>
      </c>
      <c r="C41" s="56" t="s">
        <v>127</v>
      </c>
      <c r="D41" s="56" t="s">
        <v>212</v>
      </c>
      <c r="E41" s="56" t="s">
        <v>65</v>
      </c>
      <c r="F41" s="56" t="s">
        <v>127</v>
      </c>
      <c r="G41" s="56" t="s">
        <v>127</v>
      </c>
      <c r="H41" s="55" t="s">
        <v>128</v>
      </c>
      <c r="I41" s="59">
        <v>37000</v>
      </c>
      <c r="J41" s="39"/>
      <c r="L41" t="str">
        <f t="shared" si="0"/>
        <v>권*임</v>
      </c>
    </row>
    <row r="42" spans="1:13" ht="27.95" customHeight="1">
      <c r="A42" s="40">
        <v>39</v>
      </c>
      <c r="B42" s="55" t="s">
        <v>129</v>
      </c>
      <c r="C42" s="56" t="s">
        <v>130</v>
      </c>
      <c r="D42" s="56" t="s">
        <v>211</v>
      </c>
      <c r="E42" s="56" t="s">
        <v>65</v>
      </c>
      <c r="F42" s="56" t="s">
        <v>130</v>
      </c>
      <c r="G42" s="56" t="s">
        <v>130</v>
      </c>
      <c r="H42" s="55" t="s">
        <v>131</v>
      </c>
      <c r="I42" s="59">
        <v>22080</v>
      </c>
      <c r="J42" s="39"/>
      <c r="L42" t="str">
        <f>LEFT(D42,1)&amp;"*"&amp;RIGHT(D42,1)</f>
        <v>김*수</v>
      </c>
    </row>
    <row r="43" spans="1:13" ht="27.95" customHeight="1">
      <c r="A43" s="40">
        <v>40</v>
      </c>
      <c r="B43" s="55" t="s">
        <v>132</v>
      </c>
      <c r="C43" s="56" t="s">
        <v>133</v>
      </c>
      <c r="D43" s="56" t="s">
        <v>201</v>
      </c>
      <c r="E43" s="56" t="s">
        <v>65</v>
      </c>
      <c r="F43" s="56" t="s">
        <v>133</v>
      </c>
      <c r="G43" s="56" t="s">
        <v>133</v>
      </c>
      <c r="H43" s="55" t="s">
        <v>72</v>
      </c>
      <c r="I43" s="59">
        <v>30000</v>
      </c>
      <c r="J43" s="39"/>
      <c r="L43" t="str">
        <f t="shared" si="0"/>
        <v>김*미</v>
      </c>
    </row>
    <row r="44" spans="1:13" ht="27.95" customHeight="1">
      <c r="A44" s="40">
        <v>41</v>
      </c>
      <c r="B44" s="55" t="s">
        <v>134</v>
      </c>
      <c r="C44" s="56" t="s">
        <v>104</v>
      </c>
      <c r="D44" s="56" t="s">
        <v>213</v>
      </c>
      <c r="E44" s="56" t="s">
        <v>135</v>
      </c>
      <c r="F44" s="56" t="s">
        <v>104</v>
      </c>
      <c r="G44" s="56" t="s">
        <v>104</v>
      </c>
      <c r="H44" s="55" t="s">
        <v>105</v>
      </c>
      <c r="I44" s="59">
        <v>4510</v>
      </c>
      <c r="J44" s="39"/>
      <c r="L44" t="str">
        <f t="shared" si="0"/>
        <v>양*쿱</v>
      </c>
    </row>
    <row r="45" spans="1:13" ht="27.95" customHeight="1">
      <c r="A45" s="40">
        <v>42</v>
      </c>
      <c r="B45" s="55" t="s">
        <v>134</v>
      </c>
      <c r="C45" s="56" t="s">
        <v>104</v>
      </c>
      <c r="D45" s="56" t="s">
        <v>213</v>
      </c>
      <c r="E45" s="56" t="s">
        <v>135</v>
      </c>
      <c r="F45" s="56" t="s">
        <v>104</v>
      </c>
      <c r="G45" s="56" t="s">
        <v>104</v>
      </c>
      <c r="H45" s="55" t="s">
        <v>105</v>
      </c>
      <c r="I45" s="61">
        <v>4350</v>
      </c>
      <c r="J45" s="39"/>
      <c r="L45" t="str">
        <f t="shared" si="0"/>
        <v>양*쿱</v>
      </c>
    </row>
    <row r="46" spans="1:13" ht="27.95" customHeight="1">
      <c r="A46" s="40">
        <v>43</v>
      </c>
      <c r="B46" s="55" t="s">
        <v>134</v>
      </c>
      <c r="C46" s="56" t="s">
        <v>104</v>
      </c>
      <c r="D46" s="56" t="s">
        <v>213</v>
      </c>
      <c r="E46" s="56" t="s">
        <v>135</v>
      </c>
      <c r="F46" s="56" t="s">
        <v>104</v>
      </c>
      <c r="G46" s="56" t="s">
        <v>104</v>
      </c>
      <c r="H46" s="55" t="s">
        <v>105</v>
      </c>
      <c r="I46" s="61">
        <v>4210</v>
      </c>
      <c r="J46" s="39"/>
      <c r="L46" t="str">
        <f t="shared" si="0"/>
        <v>양*쿱</v>
      </c>
      <c r="M46" s="50"/>
    </row>
    <row r="47" spans="1:13" ht="27.95" customHeight="1">
      <c r="A47" s="40">
        <v>44</v>
      </c>
      <c r="B47" s="55" t="s">
        <v>134</v>
      </c>
      <c r="C47" s="56" t="s">
        <v>104</v>
      </c>
      <c r="D47" s="56" t="s">
        <v>213</v>
      </c>
      <c r="E47" s="56" t="s">
        <v>135</v>
      </c>
      <c r="F47" s="56" t="s">
        <v>104</v>
      </c>
      <c r="G47" s="56" t="s">
        <v>104</v>
      </c>
      <c r="H47" s="55" t="s">
        <v>105</v>
      </c>
      <c r="I47" s="61">
        <v>3240</v>
      </c>
      <c r="J47" s="39"/>
      <c r="L47" t="str">
        <f t="shared" si="0"/>
        <v>양*쿱</v>
      </c>
    </row>
    <row r="48" spans="1:13" ht="27.95" customHeight="1">
      <c r="A48" s="40">
        <v>45</v>
      </c>
      <c r="B48" s="55" t="s">
        <v>134</v>
      </c>
      <c r="C48" s="56" t="s">
        <v>104</v>
      </c>
      <c r="D48" s="56" t="s">
        <v>213</v>
      </c>
      <c r="E48" s="56" t="s">
        <v>135</v>
      </c>
      <c r="F48" s="56" t="s">
        <v>104</v>
      </c>
      <c r="G48" s="56" t="s">
        <v>104</v>
      </c>
      <c r="H48" s="55" t="s">
        <v>105</v>
      </c>
      <c r="I48" s="61">
        <v>3800</v>
      </c>
      <c r="J48" s="39"/>
      <c r="L48" t="str">
        <f t="shared" si="0"/>
        <v>양*쿱</v>
      </c>
    </row>
    <row r="49" spans="1:13" ht="27.95" customHeight="1">
      <c r="A49" s="40">
        <v>46</v>
      </c>
      <c r="B49" s="55" t="s">
        <v>134</v>
      </c>
      <c r="C49" s="56" t="s">
        <v>104</v>
      </c>
      <c r="D49" s="56" t="s">
        <v>213</v>
      </c>
      <c r="E49" s="56" t="s">
        <v>135</v>
      </c>
      <c r="F49" s="56" t="s">
        <v>104</v>
      </c>
      <c r="G49" s="56" t="s">
        <v>104</v>
      </c>
      <c r="H49" s="55" t="s">
        <v>105</v>
      </c>
      <c r="I49" s="61">
        <v>4240</v>
      </c>
      <c r="J49" s="39"/>
      <c r="L49" t="str">
        <f t="shared" si="0"/>
        <v>양*쿱</v>
      </c>
    </row>
    <row r="50" spans="1:13" ht="27.95" customHeight="1">
      <c r="A50" s="40">
        <v>47</v>
      </c>
      <c r="B50" s="54" t="s">
        <v>134</v>
      </c>
      <c r="C50" s="58" t="s">
        <v>136</v>
      </c>
      <c r="D50" s="56" t="s">
        <v>213</v>
      </c>
      <c r="E50" s="58" t="s">
        <v>135</v>
      </c>
      <c r="F50" s="58" t="s">
        <v>136</v>
      </c>
      <c r="G50" s="58" t="s">
        <v>136</v>
      </c>
      <c r="H50" s="58" t="s">
        <v>91</v>
      </c>
      <c r="I50" s="61">
        <v>14000</v>
      </c>
      <c r="J50" s="39"/>
      <c r="L50" t="str">
        <f t="shared" si="0"/>
        <v>양*쿱</v>
      </c>
    </row>
    <row r="51" spans="1:13" ht="27.95" customHeight="1">
      <c r="A51" s="40">
        <v>48</v>
      </c>
      <c r="B51" s="54" t="s">
        <v>134</v>
      </c>
      <c r="C51" s="58" t="s">
        <v>136</v>
      </c>
      <c r="D51" s="56" t="s">
        <v>213</v>
      </c>
      <c r="E51" s="58" t="s">
        <v>135</v>
      </c>
      <c r="F51" s="58" t="s">
        <v>136</v>
      </c>
      <c r="G51" s="58" t="s">
        <v>136</v>
      </c>
      <c r="H51" s="58" t="s">
        <v>91</v>
      </c>
      <c r="I51" s="61">
        <v>12400</v>
      </c>
      <c r="J51" s="39"/>
      <c r="L51" t="str">
        <f t="shared" si="0"/>
        <v>양*쿱</v>
      </c>
    </row>
    <row r="52" spans="1:13" ht="27.95" customHeight="1">
      <c r="A52" s="40">
        <v>49</v>
      </c>
      <c r="B52" s="54" t="s">
        <v>134</v>
      </c>
      <c r="C52" s="58" t="s">
        <v>137</v>
      </c>
      <c r="D52" s="56" t="s">
        <v>213</v>
      </c>
      <c r="E52" s="58" t="s">
        <v>135</v>
      </c>
      <c r="F52" s="58" t="s">
        <v>137</v>
      </c>
      <c r="G52" s="58" t="s">
        <v>137</v>
      </c>
      <c r="H52" s="58" t="s">
        <v>69</v>
      </c>
      <c r="I52" s="61">
        <v>9700</v>
      </c>
      <c r="J52" s="39"/>
      <c r="L52" t="str">
        <f t="shared" si="0"/>
        <v>양*쿱</v>
      </c>
    </row>
    <row r="53" spans="1:13" ht="27.95" customHeight="1">
      <c r="A53" s="40">
        <v>50</v>
      </c>
      <c r="B53" s="54" t="s">
        <v>134</v>
      </c>
      <c r="C53" s="58" t="s">
        <v>138</v>
      </c>
      <c r="D53" s="56" t="s">
        <v>213</v>
      </c>
      <c r="E53" s="58" t="s">
        <v>135</v>
      </c>
      <c r="F53" s="58" t="s">
        <v>138</v>
      </c>
      <c r="G53" s="58" t="s">
        <v>138</v>
      </c>
      <c r="H53" s="58" t="s">
        <v>139</v>
      </c>
      <c r="I53" s="61">
        <v>124200</v>
      </c>
      <c r="J53" s="39"/>
      <c r="L53" t="str">
        <f t="shared" si="0"/>
        <v>양*쿱</v>
      </c>
    </row>
    <row r="54" spans="1:13" ht="27.95" customHeight="1">
      <c r="A54" s="40">
        <v>51</v>
      </c>
      <c r="B54" s="55" t="s">
        <v>134</v>
      </c>
      <c r="C54" s="56" t="s">
        <v>140</v>
      </c>
      <c r="D54" s="56" t="s">
        <v>213</v>
      </c>
      <c r="E54" s="56" t="s">
        <v>135</v>
      </c>
      <c r="F54" s="56" t="s">
        <v>140</v>
      </c>
      <c r="G54" s="56" t="s">
        <v>140</v>
      </c>
      <c r="H54" s="56" t="s">
        <v>141</v>
      </c>
      <c r="I54" s="62">
        <v>51000</v>
      </c>
      <c r="J54" s="39"/>
      <c r="L54" t="str">
        <f t="shared" si="0"/>
        <v>양*쿱</v>
      </c>
    </row>
    <row r="55" spans="1:13" ht="27.95" customHeight="1">
      <c r="A55" s="40">
        <v>52</v>
      </c>
      <c r="B55" s="55" t="s">
        <v>134</v>
      </c>
      <c r="C55" s="56" t="s">
        <v>142</v>
      </c>
      <c r="D55" s="56" t="s">
        <v>213</v>
      </c>
      <c r="E55" s="56" t="s">
        <v>135</v>
      </c>
      <c r="F55" s="56" t="s">
        <v>142</v>
      </c>
      <c r="G55" s="56" t="s">
        <v>142</v>
      </c>
      <c r="H55" s="56" t="s">
        <v>143</v>
      </c>
      <c r="I55" s="62">
        <v>51000</v>
      </c>
      <c r="J55" s="39"/>
      <c r="L55" t="str">
        <f t="shared" si="0"/>
        <v>양*쿱</v>
      </c>
    </row>
    <row r="56" spans="1:13" ht="27.95" customHeight="1">
      <c r="A56" s="40">
        <v>53</v>
      </c>
      <c r="B56" s="55" t="s">
        <v>134</v>
      </c>
      <c r="C56" s="56" t="s">
        <v>144</v>
      </c>
      <c r="D56" s="56" t="s">
        <v>213</v>
      </c>
      <c r="E56" s="56" t="s">
        <v>135</v>
      </c>
      <c r="F56" s="56" t="s">
        <v>144</v>
      </c>
      <c r="G56" s="56" t="s">
        <v>144</v>
      </c>
      <c r="H56" s="56" t="s">
        <v>145</v>
      </c>
      <c r="I56" s="62">
        <v>31360</v>
      </c>
      <c r="J56" s="39"/>
      <c r="L56" t="str">
        <f t="shared" si="0"/>
        <v>양*쿱</v>
      </c>
      <c r="M56" s="50"/>
    </row>
    <row r="57" spans="1:13" ht="27.95" customHeight="1">
      <c r="A57" s="40">
        <v>54</v>
      </c>
      <c r="B57" s="55" t="s">
        <v>134</v>
      </c>
      <c r="C57" s="56" t="s">
        <v>146</v>
      </c>
      <c r="D57" s="56" t="s">
        <v>213</v>
      </c>
      <c r="E57" s="56" t="s">
        <v>135</v>
      </c>
      <c r="F57" s="56" t="s">
        <v>146</v>
      </c>
      <c r="G57" s="56" t="s">
        <v>146</v>
      </c>
      <c r="H57" s="56" t="s">
        <v>147</v>
      </c>
      <c r="I57" s="62">
        <v>152550</v>
      </c>
      <c r="J57" s="39"/>
      <c r="L57" t="str">
        <f t="shared" si="0"/>
        <v>양*쿱</v>
      </c>
    </row>
    <row r="58" spans="1:13" ht="27.95" customHeight="1">
      <c r="A58" s="40">
        <v>55</v>
      </c>
      <c r="B58" s="55" t="s">
        <v>134</v>
      </c>
      <c r="C58" s="56" t="s">
        <v>148</v>
      </c>
      <c r="D58" s="56" t="s">
        <v>213</v>
      </c>
      <c r="E58" s="56" t="s">
        <v>135</v>
      </c>
      <c r="F58" s="56" t="s">
        <v>148</v>
      </c>
      <c r="G58" s="56" t="s">
        <v>148</v>
      </c>
      <c r="H58" s="56" t="s">
        <v>66</v>
      </c>
      <c r="I58" s="62">
        <v>27800</v>
      </c>
      <c r="J58" s="39"/>
      <c r="L58" t="str">
        <f t="shared" si="0"/>
        <v>양*쿱</v>
      </c>
    </row>
    <row r="59" spans="1:13" ht="27.95" customHeight="1">
      <c r="A59" s="40">
        <v>56</v>
      </c>
      <c r="B59" s="55" t="s">
        <v>134</v>
      </c>
      <c r="C59" s="56" t="s">
        <v>117</v>
      </c>
      <c r="D59" s="56" t="s">
        <v>213</v>
      </c>
      <c r="E59" s="56" t="s">
        <v>135</v>
      </c>
      <c r="F59" s="56" t="s">
        <v>117</v>
      </c>
      <c r="G59" s="56" t="s">
        <v>117</v>
      </c>
      <c r="H59" s="56" t="s">
        <v>149</v>
      </c>
      <c r="I59" s="62">
        <v>29500</v>
      </c>
      <c r="J59" s="39"/>
      <c r="L59" t="str">
        <f t="shared" si="0"/>
        <v>양*쿱</v>
      </c>
    </row>
    <row r="60" spans="1:13" ht="27.95" customHeight="1">
      <c r="A60" s="40">
        <v>57</v>
      </c>
      <c r="B60" s="55" t="s">
        <v>150</v>
      </c>
      <c r="C60" s="56" t="s">
        <v>151</v>
      </c>
      <c r="D60" s="56" t="s">
        <v>214</v>
      </c>
      <c r="E60" s="56" t="s">
        <v>65</v>
      </c>
      <c r="F60" s="56" t="s">
        <v>151</v>
      </c>
      <c r="G60" s="56" t="s">
        <v>151</v>
      </c>
      <c r="H60" s="56" t="s">
        <v>152</v>
      </c>
      <c r="I60" s="62">
        <v>70000</v>
      </c>
      <c r="J60" s="39"/>
      <c r="L60" t="str">
        <f t="shared" si="0"/>
        <v>김*악</v>
      </c>
    </row>
    <row r="61" spans="1:13" ht="27.95" customHeight="1">
      <c r="A61" s="40">
        <v>58</v>
      </c>
      <c r="B61" s="55" t="s">
        <v>150</v>
      </c>
      <c r="C61" s="56" t="s">
        <v>87</v>
      </c>
      <c r="D61" s="56" t="s">
        <v>200</v>
      </c>
      <c r="E61" s="56" t="s">
        <v>65</v>
      </c>
      <c r="F61" s="56" t="s">
        <v>87</v>
      </c>
      <c r="G61" s="56" t="s">
        <v>87</v>
      </c>
      <c r="H61" s="56" t="s">
        <v>72</v>
      </c>
      <c r="I61" s="62">
        <v>30000</v>
      </c>
      <c r="J61" s="39"/>
      <c r="L61" t="str">
        <f t="shared" si="0"/>
        <v>신*술</v>
      </c>
    </row>
    <row r="62" spans="1:13" ht="27.95" customHeight="1">
      <c r="A62" s="40">
        <v>59</v>
      </c>
      <c r="B62" s="55" t="s">
        <v>150</v>
      </c>
      <c r="C62" s="56" t="s">
        <v>68</v>
      </c>
      <c r="D62" s="56" t="s">
        <v>215</v>
      </c>
      <c r="E62" s="56" t="s">
        <v>65</v>
      </c>
      <c r="F62" s="56" t="s">
        <v>68</v>
      </c>
      <c r="G62" s="56" t="s">
        <v>68</v>
      </c>
      <c r="H62" s="56" t="s">
        <v>69</v>
      </c>
      <c r="I62" s="62">
        <v>11000</v>
      </c>
      <c r="J62" s="39"/>
      <c r="L62" t="str">
        <f t="shared" si="0"/>
        <v>이*출</v>
      </c>
    </row>
    <row r="63" spans="1:13" ht="27.95" customHeight="1">
      <c r="A63" s="40">
        <v>60</v>
      </c>
      <c r="B63" s="55" t="s">
        <v>150</v>
      </c>
      <c r="C63" s="56" t="s">
        <v>153</v>
      </c>
      <c r="D63" s="56" t="s">
        <v>204</v>
      </c>
      <c r="E63" s="56" t="s">
        <v>65</v>
      </c>
      <c r="F63" s="56" t="s">
        <v>153</v>
      </c>
      <c r="G63" s="56" t="s">
        <v>153</v>
      </c>
      <c r="H63" s="56" t="s">
        <v>123</v>
      </c>
      <c r="I63" s="62">
        <v>30000</v>
      </c>
      <c r="J63" s="39"/>
      <c r="L63" t="str">
        <f t="shared" si="0"/>
        <v>최*자</v>
      </c>
    </row>
    <row r="64" spans="1:13" ht="27.95" customHeight="1">
      <c r="A64" s="40">
        <v>61</v>
      </c>
      <c r="B64" s="55" t="s">
        <v>154</v>
      </c>
      <c r="C64" s="56" t="s">
        <v>92</v>
      </c>
      <c r="D64" s="56" t="s">
        <v>216</v>
      </c>
      <c r="E64" s="56" t="s">
        <v>65</v>
      </c>
      <c r="F64" s="56" t="s">
        <v>92</v>
      </c>
      <c r="G64" s="56" t="s">
        <v>92</v>
      </c>
      <c r="H64" s="56" t="s">
        <v>155</v>
      </c>
      <c r="I64" s="62">
        <v>105000</v>
      </c>
      <c r="J64" s="39"/>
      <c r="L64" t="str">
        <f t="shared" si="0"/>
        <v>김*심</v>
      </c>
      <c r="M64" s="50"/>
    </row>
    <row r="65" spans="1:13" ht="27.95" customHeight="1">
      <c r="A65" s="40">
        <v>62</v>
      </c>
      <c r="B65" s="55" t="s">
        <v>154</v>
      </c>
      <c r="C65" s="56" t="s">
        <v>156</v>
      </c>
      <c r="D65" s="56" t="s">
        <v>216</v>
      </c>
      <c r="E65" s="56" t="s">
        <v>65</v>
      </c>
      <c r="F65" s="56" t="s">
        <v>156</v>
      </c>
      <c r="G65" s="56" t="s">
        <v>156</v>
      </c>
      <c r="H65" s="56" t="s">
        <v>79</v>
      </c>
      <c r="I65" s="62">
        <v>8700</v>
      </c>
      <c r="J65" s="39"/>
      <c r="L65" t="str">
        <f t="shared" si="0"/>
        <v>김*심</v>
      </c>
    </row>
    <row r="66" spans="1:13" ht="27.95" customHeight="1">
      <c r="A66" s="40">
        <v>63</v>
      </c>
      <c r="B66" s="55" t="s">
        <v>157</v>
      </c>
      <c r="C66" s="56" t="s">
        <v>158</v>
      </c>
      <c r="D66" s="56" t="s">
        <v>212</v>
      </c>
      <c r="E66" s="56" t="s">
        <v>65</v>
      </c>
      <c r="F66" s="56" t="s">
        <v>158</v>
      </c>
      <c r="G66" s="56" t="s">
        <v>158</v>
      </c>
      <c r="H66" s="56" t="s">
        <v>69</v>
      </c>
      <c r="I66" s="62">
        <v>12000</v>
      </c>
      <c r="J66" s="39"/>
      <c r="L66" t="str">
        <f t="shared" si="0"/>
        <v>권*임</v>
      </c>
    </row>
    <row r="67" spans="1:13" ht="27.95" customHeight="1">
      <c r="A67" s="40">
        <v>64</v>
      </c>
      <c r="B67" s="55" t="s">
        <v>159</v>
      </c>
      <c r="C67" s="56" t="s">
        <v>136</v>
      </c>
      <c r="D67" s="56" t="s">
        <v>217</v>
      </c>
      <c r="E67" s="56" t="s">
        <v>65</v>
      </c>
      <c r="F67" s="56" t="s">
        <v>136</v>
      </c>
      <c r="G67" s="56" t="s">
        <v>136</v>
      </c>
      <c r="H67" s="56" t="s">
        <v>69</v>
      </c>
      <c r="I67" s="62">
        <v>31900</v>
      </c>
      <c r="J67" s="39"/>
      <c r="L67" t="str">
        <f t="shared" si="0"/>
        <v>성*자</v>
      </c>
    </row>
    <row r="68" spans="1:13" ht="27.95" customHeight="1">
      <c r="A68" s="40">
        <v>65</v>
      </c>
      <c r="B68" s="55" t="s">
        <v>159</v>
      </c>
      <c r="C68" s="56" t="s">
        <v>156</v>
      </c>
      <c r="D68" s="56" t="s">
        <v>208</v>
      </c>
      <c r="E68" s="56" t="s">
        <v>65</v>
      </c>
      <c r="F68" s="56" t="s">
        <v>156</v>
      </c>
      <c r="G68" s="56" t="s">
        <v>156</v>
      </c>
      <c r="H68" s="56" t="s">
        <v>160</v>
      </c>
      <c r="I68" s="62">
        <v>5500</v>
      </c>
      <c r="J68" s="39"/>
      <c r="L68" t="str">
        <f t="shared" si="0"/>
        <v>지*자</v>
      </c>
    </row>
    <row r="69" spans="1:13" ht="27.95" customHeight="1">
      <c r="A69" s="40">
        <v>66</v>
      </c>
      <c r="B69" s="55" t="s">
        <v>161</v>
      </c>
      <c r="C69" s="56" t="s">
        <v>68</v>
      </c>
      <c r="D69" s="56" t="s">
        <v>218</v>
      </c>
      <c r="E69" s="56" t="s">
        <v>65</v>
      </c>
      <c r="F69" s="56" t="s">
        <v>68</v>
      </c>
      <c r="G69" s="56" t="s">
        <v>68</v>
      </c>
      <c r="H69" s="56" t="s">
        <v>69</v>
      </c>
      <c r="I69" s="62">
        <v>11000</v>
      </c>
      <c r="J69" s="39"/>
      <c r="L69" t="str">
        <f t="shared" si="0"/>
        <v>서*순</v>
      </c>
    </row>
    <row r="70" spans="1:13" ht="27.95" customHeight="1">
      <c r="A70" s="40">
        <v>67</v>
      </c>
      <c r="B70" s="55" t="s">
        <v>162</v>
      </c>
      <c r="C70" s="56" t="s">
        <v>64</v>
      </c>
      <c r="D70" s="56" t="s">
        <v>218</v>
      </c>
      <c r="E70" s="56" t="s">
        <v>65</v>
      </c>
      <c r="F70" s="56" t="s">
        <v>64</v>
      </c>
      <c r="G70" s="56" t="s">
        <v>64</v>
      </c>
      <c r="H70" s="56" t="s">
        <v>163</v>
      </c>
      <c r="I70" s="62">
        <v>53700</v>
      </c>
      <c r="J70" s="39"/>
      <c r="L70" t="str">
        <f t="shared" ref="L70:L94" si="1">LEFT(D70,1)&amp;"*"&amp;RIGHT(D70,1)</f>
        <v>서*순</v>
      </c>
    </row>
    <row r="71" spans="1:13" ht="27.95" customHeight="1">
      <c r="A71" s="40">
        <v>68</v>
      </c>
      <c r="B71" s="55" t="s">
        <v>164</v>
      </c>
      <c r="C71" s="56" t="s">
        <v>122</v>
      </c>
      <c r="D71" s="56" t="s">
        <v>210</v>
      </c>
      <c r="E71" s="56" t="s">
        <v>65</v>
      </c>
      <c r="F71" s="56" t="s">
        <v>122</v>
      </c>
      <c r="G71" s="56" t="s">
        <v>122</v>
      </c>
      <c r="H71" s="56" t="s">
        <v>128</v>
      </c>
      <c r="I71" s="62">
        <v>19900</v>
      </c>
      <c r="J71" s="39"/>
      <c r="L71" t="str">
        <f t="shared" si="1"/>
        <v>김*선</v>
      </c>
    </row>
    <row r="72" spans="1:13" ht="27.95" customHeight="1">
      <c r="A72" s="40">
        <v>69</v>
      </c>
      <c r="B72" s="55" t="s">
        <v>164</v>
      </c>
      <c r="C72" s="56" t="s">
        <v>165</v>
      </c>
      <c r="D72" s="56" t="s">
        <v>210</v>
      </c>
      <c r="E72" s="56" t="s">
        <v>65</v>
      </c>
      <c r="F72" s="56" t="s">
        <v>165</v>
      </c>
      <c r="G72" s="56" t="s">
        <v>165</v>
      </c>
      <c r="H72" s="56" t="s">
        <v>166</v>
      </c>
      <c r="I72" s="62">
        <v>16000</v>
      </c>
      <c r="J72" s="39"/>
      <c r="L72" t="str">
        <f t="shared" si="1"/>
        <v>김*선</v>
      </c>
    </row>
    <row r="73" spans="1:13" ht="27.95" customHeight="1">
      <c r="A73" s="40">
        <v>70</v>
      </c>
      <c r="B73" s="55" t="s">
        <v>164</v>
      </c>
      <c r="C73" s="56" t="s">
        <v>167</v>
      </c>
      <c r="D73" s="56" t="s">
        <v>210</v>
      </c>
      <c r="E73" s="56" t="s">
        <v>65</v>
      </c>
      <c r="F73" s="56" t="s">
        <v>167</v>
      </c>
      <c r="G73" s="56" t="s">
        <v>167</v>
      </c>
      <c r="H73" s="56" t="s">
        <v>128</v>
      </c>
      <c r="I73" s="62">
        <v>17500</v>
      </c>
      <c r="J73" s="39"/>
      <c r="L73" t="str">
        <f t="shared" si="1"/>
        <v>김*선</v>
      </c>
    </row>
    <row r="74" spans="1:13" ht="27.95" customHeight="1">
      <c r="A74" s="40">
        <v>71</v>
      </c>
      <c r="B74" s="55" t="s">
        <v>168</v>
      </c>
      <c r="C74" s="56" t="s">
        <v>122</v>
      </c>
      <c r="D74" s="56" t="s">
        <v>206</v>
      </c>
      <c r="E74" s="56" t="s">
        <v>65</v>
      </c>
      <c r="F74" s="56" t="s">
        <v>122</v>
      </c>
      <c r="G74" s="56" t="s">
        <v>122</v>
      </c>
      <c r="H74" s="56" t="s">
        <v>128</v>
      </c>
      <c r="I74" s="62">
        <v>19000</v>
      </c>
      <c r="J74" s="39"/>
      <c r="L74" t="str">
        <f t="shared" si="1"/>
        <v>이*생</v>
      </c>
    </row>
    <row r="75" spans="1:13" ht="27.95" customHeight="1">
      <c r="A75" s="40">
        <v>72</v>
      </c>
      <c r="B75" s="55" t="s">
        <v>168</v>
      </c>
      <c r="C75" s="56" t="s">
        <v>78</v>
      </c>
      <c r="D75" s="56" t="s">
        <v>206</v>
      </c>
      <c r="E75" s="56" t="s">
        <v>65</v>
      </c>
      <c r="F75" s="56" t="s">
        <v>78</v>
      </c>
      <c r="G75" s="56" t="s">
        <v>78</v>
      </c>
      <c r="H75" s="56" t="s">
        <v>166</v>
      </c>
      <c r="I75" s="62">
        <v>10000</v>
      </c>
      <c r="J75" s="39"/>
      <c r="L75" t="str">
        <f t="shared" si="1"/>
        <v>이*생</v>
      </c>
    </row>
    <row r="76" spans="1:13" ht="27.95" customHeight="1">
      <c r="A76" s="40">
        <v>73</v>
      </c>
      <c r="B76" s="55" t="s">
        <v>169</v>
      </c>
      <c r="C76" s="56" t="s">
        <v>170</v>
      </c>
      <c r="D76" s="56" t="s">
        <v>219</v>
      </c>
      <c r="E76" s="56" t="s">
        <v>65</v>
      </c>
      <c r="F76" s="56" t="s">
        <v>170</v>
      </c>
      <c r="G76" s="56" t="s">
        <v>170</v>
      </c>
      <c r="H76" s="56" t="s">
        <v>69</v>
      </c>
      <c r="I76" s="62">
        <v>7000</v>
      </c>
      <c r="J76" s="39"/>
      <c r="L76" t="str">
        <f t="shared" si="1"/>
        <v>강*현</v>
      </c>
    </row>
    <row r="77" spans="1:13" ht="27.95" customHeight="1">
      <c r="A77" s="40">
        <v>74</v>
      </c>
      <c r="B77" s="55" t="s">
        <v>171</v>
      </c>
      <c r="C77" s="56" t="s">
        <v>172</v>
      </c>
      <c r="D77" s="56" t="s">
        <v>220</v>
      </c>
      <c r="E77" s="56" t="s">
        <v>65</v>
      </c>
      <c r="F77" s="56" t="s">
        <v>172</v>
      </c>
      <c r="G77" s="56" t="s">
        <v>172</v>
      </c>
      <c r="H77" s="56" t="s">
        <v>72</v>
      </c>
      <c r="I77" s="62">
        <v>43000</v>
      </c>
      <c r="J77" s="39"/>
      <c r="L77" t="str">
        <f t="shared" si="1"/>
        <v>이*주</v>
      </c>
    </row>
    <row r="78" spans="1:13" ht="27.95" customHeight="1">
      <c r="A78" s="40">
        <v>75</v>
      </c>
      <c r="B78" s="55" t="s">
        <v>171</v>
      </c>
      <c r="C78" s="56" t="s">
        <v>173</v>
      </c>
      <c r="D78" s="57" t="s">
        <v>213</v>
      </c>
      <c r="E78" s="56" t="s">
        <v>135</v>
      </c>
      <c r="F78" s="56" t="s">
        <v>173</v>
      </c>
      <c r="G78" s="56" t="s">
        <v>173</v>
      </c>
      <c r="H78" s="56" t="s">
        <v>174</v>
      </c>
      <c r="I78" s="62">
        <v>21930</v>
      </c>
      <c r="J78" s="39"/>
      <c r="L78" t="str">
        <f t="shared" si="1"/>
        <v>양*쿱</v>
      </c>
    </row>
    <row r="79" spans="1:13" ht="27.95" customHeight="1">
      <c r="A79" s="40">
        <v>76</v>
      </c>
      <c r="B79" s="55" t="s">
        <v>171</v>
      </c>
      <c r="C79" s="56" t="s">
        <v>144</v>
      </c>
      <c r="D79" s="57" t="s">
        <v>213</v>
      </c>
      <c r="E79" s="56" t="s">
        <v>135</v>
      </c>
      <c r="F79" s="56" t="s">
        <v>144</v>
      </c>
      <c r="G79" s="56" t="s">
        <v>144</v>
      </c>
      <c r="H79" s="56" t="s">
        <v>145</v>
      </c>
      <c r="I79" s="62">
        <v>28390</v>
      </c>
      <c r="J79" s="39"/>
      <c r="L79" t="str">
        <f t="shared" si="1"/>
        <v>양*쿱</v>
      </c>
      <c r="M79" s="50"/>
    </row>
    <row r="80" spans="1:13" ht="27.95" customHeight="1">
      <c r="A80" s="40">
        <v>77</v>
      </c>
      <c r="B80" s="55" t="s">
        <v>171</v>
      </c>
      <c r="C80" s="56" t="s">
        <v>146</v>
      </c>
      <c r="D80" s="57" t="s">
        <v>213</v>
      </c>
      <c r="E80" s="56" t="s">
        <v>135</v>
      </c>
      <c r="F80" s="56" t="s">
        <v>146</v>
      </c>
      <c r="G80" s="56" t="s">
        <v>146</v>
      </c>
      <c r="H80" s="56" t="s">
        <v>175</v>
      </c>
      <c r="I80" s="62">
        <v>144080</v>
      </c>
      <c r="J80" s="39"/>
      <c r="L80" t="str">
        <f t="shared" si="1"/>
        <v>양*쿱</v>
      </c>
    </row>
    <row r="81" spans="1:12" ht="27.95" customHeight="1">
      <c r="A81" s="40">
        <v>78</v>
      </c>
      <c r="B81" s="55" t="s">
        <v>171</v>
      </c>
      <c r="C81" s="56" t="s">
        <v>146</v>
      </c>
      <c r="D81" s="57" t="s">
        <v>213</v>
      </c>
      <c r="E81" s="56" t="s">
        <v>135</v>
      </c>
      <c r="F81" s="56" t="s">
        <v>146</v>
      </c>
      <c r="G81" s="56" t="s">
        <v>146</v>
      </c>
      <c r="H81" s="56" t="s">
        <v>176</v>
      </c>
      <c r="I81" s="62">
        <v>120070</v>
      </c>
      <c r="J81" s="39"/>
      <c r="L81" t="str">
        <f t="shared" si="1"/>
        <v>양*쿱</v>
      </c>
    </row>
    <row r="82" spans="1:12" ht="27.95" customHeight="1">
      <c r="A82" s="40">
        <v>79</v>
      </c>
      <c r="B82" s="55" t="s">
        <v>171</v>
      </c>
      <c r="C82" s="56" t="s">
        <v>177</v>
      </c>
      <c r="D82" s="57" t="s">
        <v>213</v>
      </c>
      <c r="E82" s="56" t="s">
        <v>135</v>
      </c>
      <c r="F82" s="56" t="s">
        <v>177</v>
      </c>
      <c r="G82" s="56" t="s">
        <v>177</v>
      </c>
      <c r="H82" s="56" t="s">
        <v>178</v>
      </c>
      <c r="I82" s="62">
        <v>103070</v>
      </c>
      <c r="J82" s="39"/>
      <c r="L82" t="str">
        <f t="shared" si="1"/>
        <v>양*쿱</v>
      </c>
    </row>
    <row r="83" spans="1:12" ht="27.95" customHeight="1">
      <c r="A83" s="40">
        <v>80</v>
      </c>
      <c r="B83" s="55" t="s">
        <v>171</v>
      </c>
      <c r="C83" s="56" t="s">
        <v>179</v>
      </c>
      <c r="D83" s="57" t="s">
        <v>213</v>
      </c>
      <c r="E83" s="56" t="s">
        <v>135</v>
      </c>
      <c r="F83" s="56" t="s">
        <v>179</v>
      </c>
      <c r="G83" s="56" t="s">
        <v>179</v>
      </c>
      <c r="H83" s="56" t="s">
        <v>180</v>
      </c>
      <c r="I83" s="62">
        <v>39100</v>
      </c>
      <c r="J83" s="39"/>
      <c r="L83" t="str">
        <f t="shared" si="1"/>
        <v>양*쿱</v>
      </c>
    </row>
    <row r="84" spans="1:12" ht="27.95" customHeight="1">
      <c r="A84" s="40">
        <v>81</v>
      </c>
      <c r="B84" s="55" t="s">
        <v>171</v>
      </c>
      <c r="C84" s="56" t="s">
        <v>181</v>
      </c>
      <c r="D84" s="57" t="s">
        <v>213</v>
      </c>
      <c r="E84" s="56" t="s">
        <v>135</v>
      </c>
      <c r="F84" s="56" t="s">
        <v>181</v>
      </c>
      <c r="G84" s="56" t="s">
        <v>181</v>
      </c>
      <c r="H84" s="56" t="s">
        <v>69</v>
      </c>
      <c r="I84" s="62">
        <v>24910</v>
      </c>
      <c r="J84" s="39"/>
      <c r="L84" t="str">
        <f t="shared" si="1"/>
        <v>양*쿱</v>
      </c>
    </row>
    <row r="85" spans="1:12" ht="27.95" customHeight="1">
      <c r="A85" s="40">
        <v>82</v>
      </c>
      <c r="B85" s="55" t="s">
        <v>171</v>
      </c>
      <c r="C85" s="56" t="s">
        <v>182</v>
      </c>
      <c r="D85" s="57" t="s">
        <v>213</v>
      </c>
      <c r="E85" s="56" t="s">
        <v>135</v>
      </c>
      <c r="F85" s="56" t="s">
        <v>182</v>
      </c>
      <c r="G85" s="56" t="s">
        <v>182</v>
      </c>
      <c r="H85" s="56" t="s">
        <v>69</v>
      </c>
      <c r="I85" s="62">
        <v>8460</v>
      </c>
      <c r="J85" s="39"/>
      <c r="L85" t="str">
        <f t="shared" si="1"/>
        <v>양*쿱</v>
      </c>
    </row>
    <row r="86" spans="1:12" ht="27.95" customHeight="1">
      <c r="A86" s="40">
        <v>83</v>
      </c>
      <c r="B86" s="55" t="s">
        <v>183</v>
      </c>
      <c r="C86" s="56" t="s">
        <v>106</v>
      </c>
      <c r="D86" s="57" t="s">
        <v>210</v>
      </c>
      <c r="E86" s="56" t="s">
        <v>65</v>
      </c>
      <c r="F86" s="56" t="s">
        <v>106</v>
      </c>
      <c r="G86" s="56" t="s">
        <v>106</v>
      </c>
      <c r="H86" s="56" t="s">
        <v>184</v>
      </c>
      <c r="I86" s="62">
        <v>15000</v>
      </c>
      <c r="J86" s="39"/>
      <c r="L86" t="str">
        <f t="shared" si="1"/>
        <v>김*선</v>
      </c>
    </row>
    <row r="87" spans="1:12" ht="27.95" customHeight="1">
      <c r="A87" s="40">
        <v>84</v>
      </c>
      <c r="B87" s="55" t="s">
        <v>185</v>
      </c>
      <c r="C87" s="56" t="s">
        <v>186</v>
      </c>
      <c r="D87" s="57" t="s">
        <v>214</v>
      </c>
      <c r="E87" s="56" t="s">
        <v>65</v>
      </c>
      <c r="F87" s="56" t="s">
        <v>186</v>
      </c>
      <c r="G87" s="56" t="s">
        <v>186</v>
      </c>
      <c r="H87" s="56" t="s">
        <v>66</v>
      </c>
      <c r="I87" s="62">
        <v>80000</v>
      </c>
      <c r="J87" s="39"/>
      <c r="L87" t="str">
        <f t="shared" si="1"/>
        <v>김*악</v>
      </c>
    </row>
    <row r="88" spans="1:12" ht="27.95" customHeight="1">
      <c r="A88" s="40">
        <v>85</v>
      </c>
      <c r="B88" s="55" t="s">
        <v>187</v>
      </c>
      <c r="C88" s="56" t="s">
        <v>188</v>
      </c>
      <c r="D88" s="57" t="s">
        <v>217</v>
      </c>
      <c r="E88" s="56" t="s">
        <v>65</v>
      </c>
      <c r="F88" s="56" t="s">
        <v>189</v>
      </c>
      <c r="G88" s="56" t="s">
        <v>189</v>
      </c>
      <c r="H88" s="56" t="s">
        <v>69</v>
      </c>
      <c r="I88" s="62">
        <v>18000</v>
      </c>
      <c r="J88" s="39"/>
      <c r="L88" t="str">
        <f t="shared" si="1"/>
        <v>성*자</v>
      </c>
    </row>
    <row r="89" spans="1:12" ht="27.95" customHeight="1">
      <c r="A89" s="40">
        <v>86</v>
      </c>
      <c r="B89" s="55" t="s">
        <v>190</v>
      </c>
      <c r="C89" s="56" t="s">
        <v>64</v>
      </c>
      <c r="D89" s="57" t="s">
        <v>221</v>
      </c>
      <c r="E89" s="56" t="s">
        <v>65</v>
      </c>
      <c r="F89" s="56" t="s">
        <v>64</v>
      </c>
      <c r="G89" s="56" t="s">
        <v>64</v>
      </c>
      <c r="H89" s="56" t="s">
        <v>66</v>
      </c>
      <c r="I89" s="62">
        <v>66000</v>
      </c>
      <c r="J89" s="39"/>
      <c r="L89" t="str">
        <f t="shared" si="1"/>
        <v>이*권</v>
      </c>
    </row>
    <row r="90" spans="1:12" ht="27.95" customHeight="1">
      <c r="A90" s="40">
        <v>87</v>
      </c>
      <c r="B90" s="55" t="s">
        <v>191</v>
      </c>
      <c r="C90" s="56" t="s">
        <v>192</v>
      </c>
      <c r="D90" s="57" t="s">
        <v>210</v>
      </c>
      <c r="E90" s="56" t="s">
        <v>65</v>
      </c>
      <c r="F90" s="56" t="s">
        <v>192</v>
      </c>
      <c r="G90" s="56" t="s">
        <v>192</v>
      </c>
      <c r="H90" s="56" t="s">
        <v>69</v>
      </c>
      <c r="I90" s="62">
        <v>30000</v>
      </c>
      <c r="J90" s="39"/>
      <c r="L90" t="str">
        <f t="shared" si="1"/>
        <v>김*선</v>
      </c>
    </row>
    <row r="91" spans="1:12" ht="27.95" customHeight="1">
      <c r="A91" s="40">
        <v>88</v>
      </c>
      <c r="B91" s="55" t="s">
        <v>193</v>
      </c>
      <c r="C91" s="56" t="s">
        <v>64</v>
      </c>
      <c r="D91" s="57" t="s">
        <v>222</v>
      </c>
      <c r="E91" s="56" t="s">
        <v>65</v>
      </c>
      <c r="F91" s="56" t="s">
        <v>64</v>
      </c>
      <c r="G91" s="56" t="s">
        <v>64</v>
      </c>
      <c r="H91" s="56" t="s">
        <v>69</v>
      </c>
      <c r="I91" s="62">
        <v>33000</v>
      </c>
      <c r="J91" s="39"/>
      <c r="L91" t="str">
        <f t="shared" si="1"/>
        <v>이*숙</v>
      </c>
    </row>
    <row r="92" spans="1:12" ht="27.95" customHeight="1">
      <c r="A92" s="40">
        <v>89</v>
      </c>
      <c r="B92" s="55" t="s">
        <v>194</v>
      </c>
      <c r="C92" s="56" t="s">
        <v>195</v>
      </c>
      <c r="D92" s="57" t="s">
        <v>204</v>
      </c>
      <c r="E92" s="56" t="s">
        <v>65</v>
      </c>
      <c r="F92" s="56" t="s">
        <v>195</v>
      </c>
      <c r="G92" s="56" t="s">
        <v>195</v>
      </c>
      <c r="H92" s="56" t="s">
        <v>196</v>
      </c>
      <c r="I92" s="62">
        <v>24000</v>
      </c>
      <c r="J92" s="39"/>
      <c r="L92" t="str">
        <f t="shared" si="1"/>
        <v>최*자</v>
      </c>
    </row>
    <row r="93" spans="1:12" ht="27.95" customHeight="1">
      <c r="A93" s="40">
        <v>90</v>
      </c>
      <c r="B93" s="55" t="s">
        <v>197</v>
      </c>
      <c r="C93" s="56" t="s">
        <v>64</v>
      </c>
      <c r="D93" s="57" t="s">
        <v>221</v>
      </c>
      <c r="E93" s="56" t="s">
        <v>65</v>
      </c>
      <c r="F93" s="56" t="s">
        <v>64</v>
      </c>
      <c r="G93" s="56" t="s">
        <v>64</v>
      </c>
      <c r="H93" s="56" t="s">
        <v>69</v>
      </c>
      <c r="I93" s="62">
        <v>33000</v>
      </c>
      <c r="J93" s="39"/>
      <c r="L93" t="str">
        <f t="shared" si="1"/>
        <v>이*권</v>
      </c>
    </row>
    <row r="94" spans="1:12" ht="27.95" customHeight="1">
      <c r="A94" s="40">
        <v>91</v>
      </c>
      <c r="B94" s="55" t="s">
        <v>198</v>
      </c>
      <c r="C94" s="56" t="s">
        <v>199</v>
      </c>
      <c r="D94" s="56" t="s">
        <v>221</v>
      </c>
      <c r="E94" s="56" t="s">
        <v>65</v>
      </c>
      <c r="F94" s="56" t="s">
        <v>199</v>
      </c>
      <c r="G94" s="56" t="s">
        <v>199</v>
      </c>
      <c r="H94" s="56" t="s">
        <v>66</v>
      </c>
      <c r="I94" s="62">
        <v>21000</v>
      </c>
      <c r="J94" s="39"/>
      <c r="L94" t="str">
        <f t="shared" si="1"/>
        <v>이*권</v>
      </c>
    </row>
    <row r="95" spans="1:12" ht="27.95" customHeight="1">
      <c r="A95" s="114" t="s">
        <v>52</v>
      </c>
      <c r="B95" s="114"/>
      <c r="C95" s="114"/>
      <c r="D95" s="114"/>
      <c r="E95" s="114"/>
      <c r="F95" s="114"/>
      <c r="G95" s="114"/>
      <c r="H95" s="114"/>
      <c r="I95" s="44">
        <f>SUM(I4:I94)</f>
        <v>2582050</v>
      </c>
      <c r="J95" s="45"/>
      <c r="L95" t="e">
        <f>LEFT(#REF!,1)&amp;"*"&amp;RIGHT(#REF!,1)</f>
        <v>#REF!</v>
      </c>
    </row>
    <row r="96" spans="1:12" ht="27.9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L96" t="e">
        <f>LEFT(#REF!,1)&amp;"*"&amp;RIGHT(#REF!,1)</f>
        <v>#REF!</v>
      </c>
    </row>
    <row r="97" spans="12:14" ht="27.95" customHeight="1">
      <c r="L97" t="e">
        <f>LEFT(#REF!,1)&amp;"*"&amp;RIGHT(#REF!,1)</f>
        <v>#REF!</v>
      </c>
    </row>
    <row r="98" spans="12:14" ht="27.95" customHeight="1">
      <c r="L98" t="e">
        <f>LEFT(#REF!,1)&amp;"*"&amp;RIGHT(#REF!,1)</f>
        <v>#REF!</v>
      </c>
    </row>
    <row r="99" spans="12:14" ht="27.95" customHeight="1">
      <c r="L99" t="e">
        <f>LEFT(#REF!,1)&amp;"*"&amp;RIGHT(#REF!,1)</f>
        <v>#REF!</v>
      </c>
    </row>
    <row r="100" spans="12:14" ht="27.95" customHeight="1">
      <c r="L100" t="e">
        <f>LEFT(#REF!,1)&amp;"*"&amp;RIGHT(#REF!,1)</f>
        <v>#REF!</v>
      </c>
    </row>
    <row r="101" spans="12:14" ht="27.95" customHeight="1">
      <c r="L101" t="e">
        <f>LEFT(#REF!,1)&amp;"*"&amp;RIGHT(#REF!,1)</f>
        <v>#REF!</v>
      </c>
    </row>
    <row r="102" spans="12:14" ht="27.95" customHeight="1">
      <c r="L102" t="e">
        <f>LEFT(#REF!,1)&amp;"*"&amp;RIGHT(#REF!,1)</f>
        <v>#REF!</v>
      </c>
      <c r="N102" s="50"/>
    </row>
    <row r="103" spans="12:14" ht="27.95" customHeight="1">
      <c r="L103" t="e">
        <f>LEFT(#REF!,1)&amp;"*"&amp;RIGHT(#REF!,1)</f>
        <v>#REF!</v>
      </c>
    </row>
    <row r="104" spans="12:14" ht="27.95" customHeight="1">
      <c r="L104" t="e">
        <f>LEFT(#REF!,1)&amp;"*"&amp;RIGHT(#REF!,1)</f>
        <v>#REF!</v>
      </c>
    </row>
    <row r="105" spans="12:14" ht="27.95" customHeight="1">
      <c r="L105" t="e">
        <f>LEFT(#REF!,1)&amp;"*"&amp;RIGHT(#REF!,1)</f>
        <v>#REF!</v>
      </c>
      <c r="M105" s="50"/>
    </row>
    <row r="106" spans="12:14" ht="27.95" customHeight="1">
      <c r="L106" t="e">
        <f>LEFT(#REF!,1)&amp;"*"&amp;RIGHT(#REF!,1)</f>
        <v>#REF!</v>
      </c>
    </row>
    <row r="107" spans="12:14" ht="27.95" customHeight="1">
      <c r="L107" t="e">
        <f>LEFT(#REF!,1)&amp;"*"&amp;RIGHT(#REF!,1)</f>
        <v>#REF!</v>
      </c>
    </row>
    <row r="108" spans="12:14" ht="27.95" customHeight="1">
      <c r="L108" t="e">
        <f>LEFT(#REF!,1)&amp;"*"&amp;RIGHT(#REF!,1)</f>
        <v>#REF!</v>
      </c>
    </row>
    <row r="109" spans="12:14" ht="27.95" customHeight="1">
      <c r="L109" t="e">
        <f>LEFT(#REF!,1)&amp;"*"&amp;RIGHT(#REF!,1)</f>
        <v>#REF!</v>
      </c>
    </row>
    <row r="110" spans="12:14" ht="27.95" customHeight="1">
      <c r="L110" t="e">
        <f>LEFT(#REF!,1)&amp;"*"&amp;RIGHT(#REF!,1)</f>
        <v>#REF!</v>
      </c>
    </row>
    <row r="111" spans="12:14" ht="27.95" customHeight="1">
      <c r="L111" t="e">
        <f>LEFT(#REF!,1)&amp;"*"&amp;RIGHT(#REF!,1)</f>
        <v>#REF!</v>
      </c>
    </row>
    <row r="112" spans="12:14" ht="27.95" customHeight="1">
      <c r="L112" t="e">
        <f>LEFT(#REF!,1)&amp;"*"&amp;RIGHT(#REF!,1)</f>
        <v>#REF!</v>
      </c>
    </row>
    <row r="113" spans="12:13" ht="27.95" customHeight="1">
      <c r="L113" t="e">
        <f>LEFT(#REF!,1)&amp;"*"&amp;RIGHT(#REF!,1)</f>
        <v>#REF!</v>
      </c>
    </row>
    <row r="114" spans="12:13" ht="27.95" customHeight="1">
      <c r="L114" t="e">
        <f>LEFT(#REF!,1)&amp;"*"&amp;RIGHT(#REF!,1)</f>
        <v>#REF!</v>
      </c>
    </row>
    <row r="115" spans="12:13" ht="27.95" customHeight="1">
      <c r="L115" t="e">
        <f>LEFT(#REF!,1)&amp;"*"&amp;RIGHT(#REF!,1)</f>
        <v>#REF!</v>
      </c>
    </row>
    <row r="116" spans="12:13" ht="27.95" customHeight="1">
      <c r="L116" t="e">
        <f>LEFT(#REF!,1)&amp;"*"&amp;RIGHT(#REF!,1)</f>
        <v>#REF!</v>
      </c>
      <c r="M116" s="50"/>
    </row>
    <row r="117" spans="12:13" ht="27.95" customHeight="1">
      <c r="L117" t="e">
        <f>LEFT(#REF!,1)&amp;"*"&amp;RIGHT(#REF!,1)</f>
        <v>#REF!</v>
      </c>
      <c r="M117" s="51"/>
    </row>
    <row r="118" spans="12:13" ht="27.95" customHeight="1">
      <c r="L118" t="e">
        <f>LEFT(#REF!,1)&amp;"*"&amp;RIGHT(#REF!,1)</f>
        <v>#REF!</v>
      </c>
    </row>
    <row r="119" spans="12:13" ht="27.95" customHeight="1">
      <c r="L119" t="e">
        <f>LEFT(#REF!,1)&amp;"*"&amp;RIGHT(#REF!,1)</f>
        <v>#REF!</v>
      </c>
    </row>
    <row r="120" spans="12:13" ht="27.95" customHeight="1">
      <c r="L120" t="e">
        <f>LEFT(#REF!,1)&amp;"*"&amp;RIGHT(#REF!,1)</f>
        <v>#REF!</v>
      </c>
    </row>
    <row r="121" spans="12:13" ht="27.95" customHeight="1">
      <c r="L121" t="e">
        <f>LEFT(#REF!,1)&amp;"*"&amp;RIGHT(#REF!,1)</f>
        <v>#REF!</v>
      </c>
    </row>
    <row r="122" spans="12:13" ht="27.95" customHeight="1">
      <c r="L122" t="e">
        <f>LEFT(#REF!,1)&amp;"*"&amp;RIGHT(#REF!,1)</f>
        <v>#REF!</v>
      </c>
    </row>
    <row r="123" spans="12:13" ht="27.95" customHeight="1">
      <c r="L123" t="e">
        <f>LEFT(#REF!,1)&amp;"*"&amp;RIGHT(#REF!,1)</f>
        <v>#REF!</v>
      </c>
    </row>
    <row r="124" spans="12:13" ht="27.95" customHeight="1">
      <c r="L124" t="e">
        <f>LEFT(#REF!,1)&amp;"*"&amp;RIGHT(#REF!,1)</f>
        <v>#REF!</v>
      </c>
      <c r="M124" s="50"/>
    </row>
    <row r="125" spans="12:13" ht="27.95" customHeight="1">
      <c r="L125" t="e">
        <f>LEFT(#REF!,1)&amp;"*"&amp;RIGHT(#REF!,1)</f>
        <v>#REF!</v>
      </c>
    </row>
    <row r="126" spans="12:13" ht="27.95" customHeight="1">
      <c r="L126" t="e">
        <f>LEFT(#REF!,1)&amp;"*"&amp;RIGHT(#REF!,1)</f>
        <v>#REF!</v>
      </c>
    </row>
    <row r="127" spans="12:13" ht="27.95" customHeight="1">
      <c r="L127" t="e">
        <f>LEFT(#REF!,1)&amp;"*"&amp;RIGHT(#REF!,1)</f>
        <v>#REF!</v>
      </c>
    </row>
    <row r="128" spans="12:13" ht="27.95" customHeight="1">
      <c r="L128" t="e">
        <f>LEFT(#REF!,1)&amp;"*"&amp;RIGHT(#REF!,1)</f>
        <v>#REF!</v>
      </c>
    </row>
    <row r="129" spans="12:13" ht="27.95" customHeight="1">
      <c r="L129" t="e">
        <f>LEFT(#REF!,1)&amp;"*"&amp;RIGHT(#REF!,1)</f>
        <v>#REF!</v>
      </c>
    </row>
    <row r="130" spans="12:13" ht="27.95" customHeight="1">
      <c r="L130" t="e">
        <f>LEFT(#REF!,1)&amp;"*"&amp;RIGHT(#REF!,1)</f>
        <v>#REF!</v>
      </c>
    </row>
    <row r="131" spans="12:13" ht="27.95" customHeight="1">
      <c r="L131" t="e">
        <f>LEFT(#REF!,1)&amp;"*"&amp;RIGHT(#REF!,1)</f>
        <v>#REF!</v>
      </c>
      <c r="M131" s="50"/>
    </row>
    <row r="132" spans="12:13" ht="35.1" customHeight="1"/>
  </sheetData>
  <autoFilter ref="A3:K132"/>
  <mergeCells count="1">
    <mergeCell ref="A95:H95"/>
  </mergeCells>
  <phoneticPr fontId="2" type="noConversion"/>
  <pageMargins left="0.39370078740157483" right="0.39370078740157483" top="0.9055118110236221" bottom="0.27559055118110237" header="0.39370078740157483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topLeftCell="A26" zoomScale="85" zoomScaleNormal="85" workbookViewId="0">
      <selection activeCell="A28" sqref="A28:H52"/>
    </sheetView>
  </sheetViews>
  <sheetFormatPr defaultRowHeight="13.5"/>
  <cols>
    <col min="1" max="1" width="3.6640625" customWidth="1"/>
    <col min="2" max="2" width="9.21875" customWidth="1"/>
    <col min="3" max="3" width="14.109375" customWidth="1"/>
    <col min="4" max="4" width="9" customWidth="1"/>
    <col min="5" max="5" width="9.21875" customWidth="1"/>
    <col min="6" max="6" width="9.88671875" customWidth="1"/>
    <col min="7" max="7" width="11" customWidth="1"/>
    <col min="8" max="8" width="12.33203125" style="42" customWidth="1"/>
    <col min="10" max="10" width="9.6640625" bestFit="1" customWidth="1"/>
    <col min="13" max="13" width="9.88671875" bestFit="1" customWidth="1"/>
    <col min="16" max="16" width="11.5546875" bestFit="1" customWidth="1"/>
  </cols>
  <sheetData>
    <row r="1" spans="1:10" ht="20.100000000000001" customHeight="1">
      <c r="A1" s="10" t="s">
        <v>25</v>
      </c>
      <c r="B1" s="10"/>
      <c r="C1" s="10"/>
      <c r="D1" s="10"/>
      <c r="E1" s="3"/>
      <c r="F1" s="3"/>
      <c r="G1" s="3"/>
      <c r="H1" s="41"/>
    </row>
    <row r="2" spans="1:10" ht="9.9499999999999993" customHeight="1">
      <c r="A2" s="4"/>
      <c r="B2" s="3"/>
      <c r="C2" s="3"/>
      <c r="D2" s="3"/>
      <c r="E2" s="3"/>
      <c r="F2" s="3"/>
      <c r="G2" s="3"/>
      <c r="H2" s="41"/>
    </row>
    <row r="3" spans="1:10" s="1" customFormat="1" ht="29.25" customHeight="1">
      <c r="A3" s="37" t="s">
        <v>0</v>
      </c>
      <c r="B3" s="37" t="s">
        <v>26</v>
      </c>
      <c r="C3" s="38" t="s">
        <v>15</v>
      </c>
      <c r="D3" s="38" t="s">
        <v>27</v>
      </c>
      <c r="E3" s="38" t="s">
        <v>57</v>
      </c>
      <c r="F3" s="37" t="s">
        <v>21</v>
      </c>
      <c r="G3" s="37" t="s">
        <v>22</v>
      </c>
      <c r="H3" s="43" t="s">
        <v>28</v>
      </c>
    </row>
    <row r="4" spans="1:10" ht="27.95" customHeight="1">
      <c r="A4" s="63">
        <v>1</v>
      </c>
      <c r="B4" s="65" t="s">
        <v>63</v>
      </c>
      <c r="C4" s="67" t="s">
        <v>223</v>
      </c>
      <c r="D4" s="67" t="s">
        <v>56</v>
      </c>
      <c r="E4" s="65" t="s">
        <v>64</v>
      </c>
      <c r="F4" s="64" t="s">
        <v>255</v>
      </c>
      <c r="G4" s="66">
        <v>20000</v>
      </c>
      <c r="H4" s="69"/>
    </row>
    <row r="5" spans="1:10" ht="27.95" customHeight="1">
      <c r="A5" s="63">
        <v>2</v>
      </c>
      <c r="B5" s="65" t="s">
        <v>67</v>
      </c>
      <c r="C5" s="67" t="s">
        <v>224</v>
      </c>
      <c r="D5" s="67" t="s">
        <v>56</v>
      </c>
      <c r="E5" s="65" t="s">
        <v>68</v>
      </c>
      <c r="F5" s="64" t="s">
        <v>69</v>
      </c>
      <c r="G5" s="66">
        <v>9700</v>
      </c>
      <c r="H5" s="64" t="s">
        <v>225</v>
      </c>
      <c r="J5" s="50"/>
    </row>
    <row r="6" spans="1:10" ht="27.95" customHeight="1">
      <c r="A6" s="63">
        <v>3</v>
      </c>
      <c r="B6" s="65" t="s">
        <v>70</v>
      </c>
      <c r="C6" s="67" t="s">
        <v>223</v>
      </c>
      <c r="D6" s="67" t="s">
        <v>56</v>
      </c>
      <c r="E6" s="65" t="s">
        <v>71</v>
      </c>
      <c r="F6" s="64" t="s">
        <v>72</v>
      </c>
      <c r="G6" s="66">
        <v>30000</v>
      </c>
      <c r="H6" s="71"/>
    </row>
    <row r="7" spans="1:10" ht="27.95" customHeight="1">
      <c r="A7" s="63">
        <v>4</v>
      </c>
      <c r="B7" s="65" t="s">
        <v>73</v>
      </c>
      <c r="C7" s="67" t="s">
        <v>226</v>
      </c>
      <c r="D7" s="67" t="s">
        <v>56</v>
      </c>
      <c r="E7" s="65" t="s">
        <v>74</v>
      </c>
      <c r="F7" s="64" t="s">
        <v>227</v>
      </c>
      <c r="G7" s="66">
        <v>6000</v>
      </c>
      <c r="H7" s="71"/>
    </row>
    <row r="8" spans="1:10" ht="27.95" customHeight="1">
      <c r="A8" s="63">
        <v>5</v>
      </c>
      <c r="B8" s="65" t="s">
        <v>73</v>
      </c>
      <c r="C8" s="67" t="s">
        <v>224</v>
      </c>
      <c r="D8" s="67" t="s">
        <v>56</v>
      </c>
      <c r="E8" s="65" t="s">
        <v>76</v>
      </c>
      <c r="F8" s="64" t="s">
        <v>77</v>
      </c>
      <c r="G8" s="66">
        <v>18000</v>
      </c>
      <c r="H8" s="64" t="s">
        <v>225</v>
      </c>
    </row>
    <row r="9" spans="1:10" ht="27.95" customHeight="1">
      <c r="A9" s="63">
        <v>6</v>
      </c>
      <c r="B9" s="65" t="s">
        <v>73</v>
      </c>
      <c r="C9" s="67" t="s">
        <v>223</v>
      </c>
      <c r="D9" s="67" t="s">
        <v>56</v>
      </c>
      <c r="E9" s="64" t="s">
        <v>78</v>
      </c>
      <c r="F9" s="64" t="s">
        <v>79</v>
      </c>
      <c r="G9" s="66">
        <v>15000</v>
      </c>
      <c r="H9" s="71"/>
      <c r="J9" s="50"/>
    </row>
    <row r="10" spans="1:10" ht="27.95" customHeight="1">
      <c r="A10" s="63">
        <v>7</v>
      </c>
      <c r="B10" s="65" t="s">
        <v>80</v>
      </c>
      <c r="C10" s="67" t="s">
        <v>223</v>
      </c>
      <c r="D10" s="67" t="s">
        <v>56</v>
      </c>
      <c r="E10" s="65" t="s">
        <v>64</v>
      </c>
      <c r="F10" s="64" t="s">
        <v>66</v>
      </c>
      <c r="G10" s="66">
        <v>18000</v>
      </c>
      <c r="H10" s="64"/>
    </row>
    <row r="11" spans="1:10" ht="27.95" customHeight="1">
      <c r="A11" s="63">
        <v>8</v>
      </c>
      <c r="B11" s="65" t="s">
        <v>80</v>
      </c>
      <c r="C11" s="67" t="s">
        <v>223</v>
      </c>
      <c r="D11" s="67" t="s">
        <v>56</v>
      </c>
      <c r="E11" s="65" t="s">
        <v>81</v>
      </c>
      <c r="F11" s="64" t="s">
        <v>82</v>
      </c>
      <c r="G11" s="66">
        <v>58000</v>
      </c>
      <c r="H11" s="64"/>
    </row>
    <row r="12" spans="1:10" ht="27.95" customHeight="1">
      <c r="A12" s="63">
        <v>9</v>
      </c>
      <c r="B12" s="83" t="s">
        <v>83</v>
      </c>
      <c r="C12" s="63" t="s">
        <v>224</v>
      </c>
      <c r="D12" s="63" t="s">
        <v>56</v>
      </c>
      <c r="E12" s="63" t="s">
        <v>84</v>
      </c>
      <c r="F12" s="63" t="s">
        <v>85</v>
      </c>
      <c r="G12" s="78">
        <v>4000</v>
      </c>
      <c r="H12" s="64" t="s">
        <v>225</v>
      </c>
    </row>
    <row r="13" spans="1:10" ht="27.95" customHeight="1">
      <c r="A13" s="63">
        <v>10</v>
      </c>
      <c r="B13" s="83" t="s">
        <v>86</v>
      </c>
      <c r="C13" s="63" t="s">
        <v>223</v>
      </c>
      <c r="D13" s="63" t="s">
        <v>56</v>
      </c>
      <c r="E13" s="63" t="s">
        <v>87</v>
      </c>
      <c r="F13" s="63" t="s">
        <v>82</v>
      </c>
      <c r="G13" s="78">
        <v>50000</v>
      </c>
      <c r="H13" s="64"/>
    </row>
    <row r="14" spans="1:10" ht="27.95" customHeight="1">
      <c r="A14" s="63">
        <v>11</v>
      </c>
      <c r="B14" s="83" t="s">
        <v>86</v>
      </c>
      <c r="C14" s="63" t="s">
        <v>223</v>
      </c>
      <c r="D14" s="63" t="s">
        <v>56</v>
      </c>
      <c r="E14" s="63" t="s">
        <v>89</v>
      </c>
      <c r="F14" s="63" t="s">
        <v>66</v>
      </c>
      <c r="G14" s="78">
        <v>30000</v>
      </c>
      <c r="H14" s="64"/>
    </row>
    <row r="15" spans="1:10" ht="27.95" customHeight="1">
      <c r="A15" s="63">
        <v>12</v>
      </c>
      <c r="B15" s="83" t="s">
        <v>88</v>
      </c>
      <c r="C15" s="63" t="s">
        <v>223</v>
      </c>
      <c r="D15" s="63" t="s">
        <v>56</v>
      </c>
      <c r="E15" s="63" t="s">
        <v>64</v>
      </c>
      <c r="F15" s="63" t="s">
        <v>69</v>
      </c>
      <c r="G15" s="78">
        <v>25000</v>
      </c>
      <c r="H15" s="64"/>
    </row>
    <row r="16" spans="1:10" ht="27.95" customHeight="1">
      <c r="A16" s="63">
        <v>13</v>
      </c>
      <c r="B16" s="83" t="s">
        <v>88</v>
      </c>
      <c r="C16" s="63" t="s">
        <v>223</v>
      </c>
      <c r="D16" s="63" t="s">
        <v>56</v>
      </c>
      <c r="E16" s="63" t="s">
        <v>90</v>
      </c>
      <c r="F16" s="63" t="s">
        <v>91</v>
      </c>
      <c r="G16" s="78">
        <v>7000</v>
      </c>
      <c r="H16" s="64"/>
    </row>
    <row r="17" spans="1:10" ht="27.95" customHeight="1">
      <c r="A17" s="63">
        <v>14</v>
      </c>
      <c r="B17" s="83" t="s">
        <v>88</v>
      </c>
      <c r="C17" s="63" t="s">
        <v>224</v>
      </c>
      <c r="D17" s="63" t="s">
        <v>56</v>
      </c>
      <c r="E17" s="63" t="s">
        <v>92</v>
      </c>
      <c r="F17" s="63" t="s">
        <v>72</v>
      </c>
      <c r="G17" s="78">
        <v>40000</v>
      </c>
      <c r="H17" s="64" t="s">
        <v>225</v>
      </c>
    </row>
    <row r="18" spans="1:10" ht="27.95" customHeight="1">
      <c r="A18" s="63">
        <v>15</v>
      </c>
      <c r="B18" s="83" t="s">
        <v>88</v>
      </c>
      <c r="C18" s="63" t="s">
        <v>224</v>
      </c>
      <c r="D18" s="63" t="s">
        <v>56</v>
      </c>
      <c r="E18" s="63" t="s">
        <v>93</v>
      </c>
      <c r="F18" s="63" t="s">
        <v>72</v>
      </c>
      <c r="G18" s="78">
        <v>42000</v>
      </c>
      <c r="H18" s="64" t="s">
        <v>225</v>
      </c>
    </row>
    <row r="19" spans="1:10" ht="27.95" customHeight="1">
      <c r="A19" s="63">
        <v>16</v>
      </c>
      <c r="B19" s="83" t="s">
        <v>94</v>
      </c>
      <c r="C19" s="63" t="s">
        <v>228</v>
      </c>
      <c r="D19" s="63" t="s">
        <v>56</v>
      </c>
      <c r="E19" s="63" t="s">
        <v>95</v>
      </c>
      <c r="F19" s="63" t="s">
        <v>91</v>
      </c>
      <c r="G19" s="78">
        <v>2500</v>
      </c>
      <c r="H19" s="64" t="s">
        <v>229</v>
      </c>
    </row>
    <row r="20" spans="1:10" ht="27.95" customHeight="1">
      <c r="A20" s="63">
        <v>17</v>
      </c>
      <c r="B20" s="83" t="s">
        <v>94</v>
      </c>
      <c r="C20" s="63" t="s">
        <v>228</v>
      </c>
      <c r="D20" s="63" t="s">
        <v>56</v>
      </c>
      <c r="E20" s="63" t="s">
        <v>96</v>
      </c>
      <c r="F20" s="63" t="s">
        <v>91</v>
      </c>
      <c r="G20" s="78">
        <v>2500</v>
      </c>
      <c r="H20" s="64" t="s">
        <v>229</v>
      </c>
    </row>
    <row r="21" spans="1:10" ht="27.95" customHeight="1">
      <c r="A21" s="63">
        <v>18</v>
      </c>
      <c r="B21" s="83" t="s">
        <v>94</v>
      </c>
      <c r="C21" s="63" t="s">
        <v>228</v>
      </c>
      <c r="D21" s="63" t="s">
        <v>56</v>
      </c>
      <c r="E21" s="63" t="s">
        <v>97</v>
      </c>
      <c r="F21" s="63" t="s">
        <v>91</v>
      </c>
      <c r="G21" s="78">
        <v>2500</v>
      </c>
      <c r="H21" s="64" t="s">
        <v>229</v>
      </c>
    </row>
    <row r="22" spans="1:10" ht="27.95" customHeight="1">
      <c r="A22" s="63">
        <v>19</v>
      </c>
      <c r="B22" s="83" t="s">
        <v>94</v>
      </c>
      <c r="C22" s="63" t="s">
        <v>228</v>
      </c>
      <c r="D22" s="63" t="s">
        <v>56</v>
      </c>
      <c r="E22" s="63" t="s">
        <v>230</v>
      </c>
      <c r="F22" s="63" t="s">
        <v>99</v>
      </c>
      <c r="G22" s="78">
        <v>9000</v>
      </c>
      <c r="H22" s="64" t="s">
        <v>229</v>
      </c>
      <c r="J22" s="50"/>
    </row>
    <row r="23" spans="1:10" ht="27.95" customHeight="1">
      <c r="A23" s="63">
        <v>20</v>
      </c>
      <c r="B23" s="65" t="s">
        <v>94</v>
      </c>
      <c r="C23" s="65" t="s">
        <v>228</v>
      </c>
      <c r="D23" s="65" t="s">
        <v>56</v>
      </c>
      <c r="E23" s="65" t="s">
        <v>231</v>
      </c>
      <c r="F23" s="64" t="s">
        <v>99</v>
      </c>
      <c r="G23" s="77">
        <v>5400</v>
      </c>
      <c r="H23" s="64" t="s">
        <v>229</v>
      </c>
    </row>
    <row r="24" spans="1:10" ht="27.95" customHeight="1">
      <c r="A24" s="63">
        <v>21</v>
      </c>
      <c r="B24" s="65" t="s">
        <v>94</v>
      </c>
      <c r="C24" s="65" t="s">
        <v>228</v>
      </c>
      <c r="D24" s="65" t="s">
        <v>56</v>
      </c>
      <c r="E24" s="65" t="s">
        <v>232</v>
      </c>
      <c r="F24" s="64" t="s">
        <v>102</v>
      </c>
      <c r="G24" s="77">
        <v>1800</v>
      </c>
      <c r="H24" s="64" t="s">
        <v>229</v>
      </c>
    </row>
    <row r="25" spans="1:10" ht="27.95" customHeight="1">
      <c r="A25" s="63">
        <v>22</v>
      </c>
      <c r="B25" s="65" t="s">
        <v>94</v>
      </c>
      <c r="C25" s="67" t="s">
        <v>228</v>
      </c>
      <c r="D25" s="67" t="s">
        <v>56</v>
      </c>
      <c r="E25" s="65" t="s">
        <v>233</v>
      </c>
      <c r="F25" s="64" t="s">
        <v>99</v>
      </c>
      <c r="G25" s="66">
        <v>5400</v>
      </c>
      <c r="H25" s="64" t="s">
        <v>229</v>
      </c>
    </row>
    <row r="26" spans="1:10" ht="27.95" customHeight="1">
      <c r="A26" s="63">
        <v>23</v>
      </c>
      <c r="B26" s="65" t="s">
        <v>94</v>
      </c>
      <c r="C26" s="67" t="s">
        <v>228</v>
      </c>
      <c r="D26" s="67" t="s">
        <v>56</v>
      </c>
      <c r="E26" s="65" t="s">
        <v>104</v>
      </c>
      <c r="F26" s="64" t="s">
        <v>105</v>
      </c>
      <c r="G26" s="66">
        <v>6000</v>
      </c>
      <c r="H26" s="64" t="s">
        <v>229</v>
      </c>
    </row>
    <row r="27" spans="1:10" ht="27.95" customHeight="1">
      <c r="A27" s="63">
        <v>24</v>
      </c>
      <c r="B27" s="65" t="s">
        <v>94</v>
      </c>
      <c r="C27" s="67" t="s">
        <v>228</v>
      </c>
      <c r="D27" s="67" t="s">
        <v>56</v>
      </c>
      <c r="E27" s="65" t="s">
        <v>106</v>
      </c>
      <c r="F27" s="64" t="s">
        <v>91</v>
      </c>
      <c r="G27" s="66">
        <v>12000</v>
      </c>
      <c r="H27" s="64" t="s">
        <v>229</v>
      </c>
      <c r="J27" s="50"/>
    </row>
    <row r="28" spans="1:10" ht="27.95" customHeight="1">
      <c r="A28" s="63">
        <v>25</v>
      </c>
      <c r="B28" s="65" t="s">
        <v>94</v>
      </c>
      <c r="C28" s="67" t="s">
        <v>228</v>
      </c>
      <c r="D28" s="67" t="s">
        <v>56</v>
      </c>
      <c r="E28" s="65" t="s">
        <v>108</v>
      </c>
      <c r="F28" s="64" t="s">
        <v>256</v>
      </c>
      <c r="G28" s="66">
        <v>13000</v>
      </c>
      <c r="H28" s="64" t="s">
        <v>229</v>
      </c>
    </row>
    <row r="29" spans="1:10" ht="27.95" customHeight="1">
      <c r="A29" s="63">
        <v>26</v>
      </c>
      <c r="B29" s="65" t="s">
        <v>94</v>
      </c>
      <c r="C29" s="67" t="s">
        <v>228</v>
      </c>
      <c r="D29" s="67" t="s">
        <v>56</v>
      </c>
      <c r="E29" s="65" t="s">
        <v>110</v>
      </c>
      <c r="F29" s="64" t="s">
        <v>91</v>
      </c>
      <c r="G29" s="66">
        <v>6000</v>
      </c>
      <c r="H29" s="64" t="s">
        <v>229</v>
      </c>
    </row>
    <row r="30" spans="1:10" ht="27.95" customHeight="1">
      <c r="A30" s="63">
        <v>27</v>
      </c>
      <c r="B30" s="65" t="s">
        <v>94</v>
      </c>
      <c r="C30" s="67" t="s">
        <v>228</v>
      </c>
      <c r="D30" s="65" t="s">
        <v>56</v>
      </c>
      <c r="E30" s="65" t="s">
        <v>111</v>
      </c>
      <c r="F30" s="64" t="s">
        <v>91</v>
      </c>
      <c r="G30" s="66">
        <v>6000</v>
      </c>
      <c r="H30" s="64" t="s">
        <v>229</v>
      </c>
    </row>
    <row r="31" spans="1:10" ht="27.95" customHeight="1">
      <c r="A31" s="63">
        <v>28</v>
      </c>
      <c r="B31" s="65" t="s">
        <v>94</v>
      </c>
      <c r="C31" s="67" t="s">
        <v>228</v>
      </c>
      <c r="D31" s="65" t="s">
        <v>56</v>
      </c>
      <c r="E31" s="65" t="s">
        <v>112</v>
      </c>
      <c r="F31" s="64" t="s">
        <v>107</v>
      </c>
      <c r="G31" s="66">
        <v>9600</v>
      </c>
      <c r="H31" s="64" t="s">
        <v>229</v>
      </c>
    </row>
    <row r="32" spans="1:10" ht="27.95" customHeight="1">
      <c r="A32" s="63">
        <v>29</v>
      </c>
      <c r="B32" s="65" t="s">
        <v>94</v>
      </c>
      <c r="C32" s="67" t="s">
        <v>228</v>
      </c>
      <c r="D32" s="65" t="s">
        <v>56</v>
      </c>
      <c r="E32" s="65" t="s">
        <v>113</v>
      </c>
      <c r="F32" s="64" t="s">
        <v>91</v>
      </c>
      <c r="G32" s="66">
        <v>3900</v>
      </c>
      <c r="H32" s="64" t="s">
        <v>229</v>
      </c>
    </row>
    <row r="33" spans="1:10" ht="27.95" customHeight="1">
      <c r="A33" s="63">
        <v>30</v>
      </c>
      <c r="B33" s="65" t="s">
        <v>94</v>
      </c>
      <c r="C33" s="67" t="s">
        <v>228</v>
      </c>
      <c r="D33" s="65" t="s">
        <v>56</v>
      </c>
      <c r="E33" s="65" t="s">
        <v>115</v>
      </c>
      <c r="F33" s="64" t="s">
        <v>91</v>
      </c>
      <c r="G33" s="66">
        <v>3900</v>
      </c>
      <c r="H33" s="64" t="s">
        <v>229</v>
      </c>
    </row>
    <row r="34" spans="1:10" ht="27.95" customHeight="1">
      <c r="A34" s="63">
        <v>31</v>
      </c>
      <c r="B34" s="65" t="s">
        <v>94</v>
      </c>
      <c r="C34" s="67" t="s">
        <v>228</v>
      </c>
      <c r="D34" s="65" t="s">
        <v>56</v>
      </c>
      <c r="E34" s="65" t="s">
        <v>116</v>
      </c>
      <c r="F34" s="64" t="s">
        <v>66</v>
      </c>
      <c r="G34" s="66">
        <v>27500</v>
      </c>
      <c r="H34" s="64" t="s">
        <v>229</v>
      </c>
    </row>
    <row r="35" spans="1:10" ht="27.95" customHeight="1">
      <c r="A35" s="63">
        <v>32</v>
      </c>
      <c r="B35" s="65" t="s">
        <v>94</v>
      </c>
      <c r="C35" s="67" t="s">
        <v>228</v>
      </c>
      <c r="D35" s="65" t="s">
        <v>56</v>
      </c>
      <c r="E35" s="65" t="s">
        <v>117</v>
      </c>
      <c r="F35" s="64" t="s">
        <v>69</v>
      </c>
      <c r="G35" s="66">
        <v>48000</v>
      </c>
      <c r="H35" s="64" t="s">
        <v>229</v>
      </c>
    </row>
    <row r="36" spans="1:10" ht="27.95" customHeight="1">
      <c r="A36" s="63">
        <v>33</v>
      </c>
      <c r="B36" s="65" t="s">
        <v>94</v>
      </c>
      <c r="C36" s="65" t="s">
        <v>228</v>
      </c>
      <c r="D36" s="65" t="s">
        <v>56</v>
      </c>
      <c r="E36" s="65" t="s">
        <v>92</v>
      </c>
      <c r="F36" s="64" t="s">
        <v>72</v>
      </c>
      <c r="G36" s="66">
        <v>40000</v>
      </c>
      <c r="H36" s="64" t="s">
        <v>229</v>
      </c>
    </row>
    <row r="37" spans="1:10" ht="27.95" customHeight="1">
      <c r="A37" s="63">
        <v>34</v>
      </c>
      <c r="B37" s="65" t="s">
        <v>118</v>
      </c>
      <c r="C37" s="65" t="s">
        <v>223</v>
      </c>
      <c r="D37" s="65" t="s">
        <v>56</v>
      </c>
      <c r="E37" s="65" t="s">
        <v>119</v>
      </c>
      <c r="F37" s="64" t="s">
        <v>234</v>
      </c>
      <c r="G37" s="66">
        <v>12000</v>
      </c>
      <c r="H37" s="64"/>
    </row>
    <row r="38" spans="1:10" ht="27.95" customHeight="1">
      <c r="A38" s="63">
        <v>35</v>
      </c>
      <c r="B38" s="65" t="s">
        <v>235</v>
      </c>
      <c r="C38" s="65" t="s">
        <v>236</v>
      </c>
      <c r="D38" s="65" t="s">
        <v>56</v>
      </c>
      <c r="E38" s="65" t="s">
        <v>119</v>
      </c>
      <c r="F38" s="64" t="s">
        <v>237</v>
      </c>
      <c r="G38" s="66">
        <v>13200</v>
      </c>
      <c r="H38" s="64" t="s">
        <v>238</v>
      </c>
    </row>
    <row r="39" spans="1:10" ht="27.95" customHeight="1">
      <c r="A39" s="63">
        <v>36</v>
      </c>
      <c r="B39" s="65" t="s">
        <v>121</v>
      </c>
      <c r="C39" s="65" t="s">
        <v>223</v>
      </c>
      <c r="D39" s="65" t="s">
        <v>56</v>
      </c>
      <c r="E39" s="65" t="s">
        <v>122</v>
      </c>
      <c r="F39" s="64" t="s">
        <v>123</v>
      </c>
      <c r="G39" s="66">
        <v>23800</v>
      </c>
      <c r="H39" s="64"/>
    </row>
    <row r="40" spans="1:10" ht="27.95" customHeight="1">
      <c r="A40" s="63">
        <v>37</v>
      </c>
      <c r="B40" s="65" t="s">
        <v>124</v>
      </c>
      <c r="C40" s="65" t="s">
        <v>224</v>
      </c>
      <c r="D40" s="65" t="s">
        <v>56</v>
      </c>
      <c r="E40" s="65" t="s">
        <v>116</v>
      </c>
      <c r="F40" s="64" t="s">
        <v>69</v>
      </c>
      <c r="G40" s="66">
        <v>5600</v>
      </c>
      <c r="H40" s="79" t="s">
        <v>225</v>
      </c>
    </row>
    <row r="41" spans="1:10" ht="27.95" customHeight="1">
      <c r="A41" s="63">
        <v>38</v>
      </c>
      <c r="B41" s="65" t="s">
        <v>126</v>
      </c>
      <c r="C41" s="65" t="s">
        <v>224</v>
      </c>
      <c r="D41" s="65" t="s">
        <v>56</v>
      </c>
      <c r="E41" s="65" t="s">
        <v>125</v>
      </c>
      <c r="F41" s="64" t="s">
        <v>69</v>
      </c>
      <c r="G41" s="66">
        <v>21600</v>
      </c>
      <c r="H41" s="79" t="s">
        <v>225</v>
      </c>
    </row>
    <row r="42" spans="1:10" ht="27.95" customHeight="1">
      <c r="A42" s="63">
        <v>39</v>
      </c>
      <c r="B42" s="65" t="s">
        <v>126</v>
      </c>
      <c r="C42" s="65" t="s">
        <v>224</v>
      </c>
      <c r="D42" s="65" t="s">
        <v>56</v>
      </c>
      <c r="E42" s="65" t="s">
        <v>127</v>
      </c>
      <c r="F42" s="64" t="s">
        <v>128</v>
      </c>
      <c r="G42" s="66">
        <v>37000</v>
      </c>
      <c r="H42" s="79" t="s">
        <v>225</v>
      </c>
    </row>
    <row r="43" spans="1:10" ht="27.95" customHeight="1">
      <c r="A43" s="63">
        <v>40</v>
      </c>
      <c r="B43" s="65" t="s">
        <v>129</v>
      </c>
      <c r="C43" s="65" t="s">
        <v>223</v>
      </c>
      <c r="D43" s="65" t="s">
        <v>56</v>
      </c>
      <c r="E43" s="65" t="s">
        <v>130</v>
      </c>
      <c r="F43" s="64" t="s">
        <v>131</v>
      </c>
      <c r="G43" s="66">
        <v>22080</v>
      </c>
      <c r="H43" s="72"/>
    </row>
    <row r="44" spans="1:10" ht="27.95" customHeight="1">
      <c r="A44" s="63">
        <v>41</v>
      </c>
      <c r="B44" s="65" t="s">
        <v>132</v>
      </c>
      <c r="C44" s="65" t="s">
        <v>226</v>
      </c>
      <c r="D44" s="65" t="s">
        <v>56</v>
      </c>
      <c r="E44" s="65" t="s">
        <v>133</v>
      </c>
      <c r="F44" s="64" t="s">
        <v>72</v>
      </c>
      <c r="G44" s="66">
        <v>30000</v>
      </c>
      <c r="H44" s="68" t="s">
        <v>239</v>
      </c>
    </row>
    <row r="45" spans="1:10" ht="27.95" customHeight="1">
      <c r="A45" s="63">
        <v>42</v>
      </c>
      <c r="B45" s="65" t="s">
        <v>150</v>
      </c>
      <c r="C45" s="65" t="s">
        <v>240</v>
      </c>
      <c r="D45" s="65" t="s">
        <v>56</v>
      </c>
      <c r="E45" s="65" t="s">
        <v>104</v>
      </c>
      <c r="F45" s="64" t="s">
        <v>105</v>
      </c>
      <c r="G45" s="66">
        <v>4510</v>
      </c>
      <c r="H45" s="80" t="s">
        <v>241</v>
      </c>
    </row>
    <row r="46" spans="1:10" ht="27.95" customHeight="1">
      <c r="A46" s="63">
        <v>43</v>
      </c>
      <c r="B46" s="65" t="s">
        <v>150</v>
      </c>
      <c r="C46" s="65" t="s">
        <v>240</v>
      </c>
      <c r="D46" s="65" t="s">
        <v>56</v>
      </c>
      <c r="E46" s="65" t="s">
        <v>104</v>
      </c>
      <c r="F46" s="64" t="s">
        <v>105</v>
      </c>
      <c r="G46" s="66">
        <v>4350</v>
      </c>
      <c r="H46" s="80" t="s">
        <v>241</v>
      </c>
      <c r="J46" s="50"/>
    </row>
    <row r="47" spans="1:10" ht="27.95" customHeight="1">
      <c r="A47" s="63">
        <v>44</v>
      </c>
      <c r="B47" s="65" t="s">
        <v>150</v>
      </c>
      <c r="C47" s="65" t="s">
        <v>240</v>
      </c>
      <c r="D47" s="65" t="s">
        <v>56</v>
      </c>
      <c r="E47" s="65" t="s">
        <v>104</v>
      </c>
      <c r="F47" s="64" t="s">
        <v>105</v>
      </c>
      <c r="G47" s="66">
        <v>4210</v>
      </c>
      <c r="H47" s="80" t="s">
        <v>241</v>
      </c>
    </row>
    <row r="48" spans="1:10" ht="27.95" customHeight="1">
      <c r="A48" s="63">
        <v>45</v>
      </c>
      <c r="B48" s="65" t="s">
        <v>150</v>
      </c>
      <c r="C48" s="65" t="s">
        <v>240</v>
      </c>
      <c r="D48" s="65" t="s">
        <v>56</v>
      </c>
      <c r="E48" s="65" t="s">
        <v>104</v>
      </c>
      <c r="F48" s="64" t="s">
        <v>105</v>
      </c>
      <c r="G48" s="66">
        <v>3240</v>
      </c>
      <c r="H48" s="80" t="s">
        <v>241</v>
      </c>
    </row>
    <row r="49" spans="1:10" ht="27.95" customHeight="1">
      <c r="A49" s="63">
        <v>46</v>
      </c>
      <c r="B49" s="65" t="s">
        <v>150</v>
      </c>
      <c r="C49" s="67" t="s">
        <v>240</v>
      </c>
      <c r="D49" s="67" t="s">
        <v>56</v>
      </c>
      <c r="E49" s="65" t="s">
        <v>104</v>
      </c>
      <c r="F49" s="64" t="s">
        <v>105</v>
      </c>
      <c r="G49" s="66">
        <v>3800</v>
      </c>
      <c r="H49" s="80" t="s">
        <v>241</v>
      </c>
    </row>
    <row r="50" spans="1:10" ht="27.95" customHeight="1">
      <c r="A50" s="63">
        <v>47</v>
      </c>
      <c r="B50" s="65" t="s">
        <v>150</v>
      </c>
      <c r="C50" s="67" t="s">
        <v>240</v>
      </c>
      <c r="D50" s="67" t="s">
        <v>56</v>
      </c>
      <c r="E50" s="65" t="s">
        <v>104</v>
      </c>
      <c r="F50" s="64" t="s">
        <v>105</v>
      </c>
      <c r="G50" s="66">
        <v>4240</v>
      </c>
      <c r="H50" s="80" t="s">
        <v>241</v>
      </c>
    </row>
    <row r="51" spans="1:10" ht="27.95" customHeight="1">
      <c r="A51" s="63">
        <v>48</v>
      </c>
      <c r="B51" s="65" t="s">
        <v>150</v>
      </c>
      <c r="C51" s="67" t="s">
        <v>240</v>
      </c>
      <c r="D51" s="67" t="s">
        <v>56</v>
      </c>
      <c r="E51" s="65" t="s">
        <v>136</v>
      </c>
      <c r="F51" s="64" t="s">
        <v>91</v>
      </c>
      <c r="G51" s="66">
        <v>14000</v>
      </c>
      <c r="H51" s="80" t="s">
        <v>241</v>
      </c>
    </row>
    <row r="52" spans="1:10" ht="27.75" customHeight="1">
      <c r="A52" s="63">
        <v>49</v>
      </c>
      <c r="B52" s="65" t="s">
        <v>150</v>
      </c>
      <c r="C52" s="67" t="s">
        <v>240</v>
      </c>
      <c r="D52" s="67" t="s">
        <v>56</v>
      </c>
      <c r="E52" s="65" t="s">
        <v>136</v>
      </c>
      <c r="F52" s="64" t="s">
        <v>91</v>
      </c>
      <c r="G52" s="66">
        <v>12400</v>
      </c>
      <c r="H52" s="80" t="s">
        <v>241</v>
      </c>
    </row>
    <row r="53" spans="1:10" ht="27.95" customHeight="1">
      <c r="A53" s="63">
        <v>50</v>
      </c>
      <c r="B53" s="65" t="s">
        <v>150</v>
      </c>
      <c r="C53" s="67" t="s">
        <v>240</v>
      </c>
      <c r="D53" s="67" t="s">
        <v>56</v>
      </c>
      <c r="E53" s="65" t="s">
        <v>137</v>
      </c>
      <c r="F53" s="70" t="s">
        <v>69</v>
      </c>
      <c r="G53" s="66">
        <v>9700</v>
      </c>
      <c r="H53" s="80" t="s">
        <v>241</v>
      </c>
    </row>
    <row r="54" spans="1:10" ht="27.95" customHeight="1">
      <c r="A54" s="63">
        <v>51</v>
      </c>
      <c r="B54" s="65" t="s">
        <v>150</v>
      </c>
      <c r="C54" s="67" t="s">
        <v>240</v>
      </c>
      <c r="D54" s="67" t="s">
        <v>56</v>
      </c>
      <c r="E54" s="65" t="s">
        <v>138</v>
      </c>
      <c r="F54" s="70" t="s">
        <v>139</v>
      </c>
      <c r="G54" s="66">
        <v>124200</v>
      </c>
      <c r="H54" s="80" t="s">
        <v>241</v>
      </c>
    </row>
    <row r="55" spans="1:10" ht="27.95" customHeight="1">
      <c r="A55" s="63">
        <v>52</v>
      </c>
      <c r="B55" s="65" t="s">
        <v>150</v>
      </c>
      <c r="C55" s="67" t="s">
        <v>240</v>
      </c>
      <c r="D55" s="67" t="s">
        <v>56</v>
      </c>
      <c r="E55" s="65" t="s">
        <v>140</v>
      </c>
      <c r="F55" s="70" t="s">
        <v>141</v>
      </c>
      <c r="G55" s="66">
        <v>51000</v>
      </c>
      <c r="H55" s="80" t="s">
        <v>241</v>
      </c>
    </row>
    <row r="56" spans="1:10" ht="27.95" customHeight="1">
      <c r="A56" s="63">
        <v>53</v>
      </c>
      <c r="B56" s="65" t="s">
        <v>150</v>
      </c>
      <c r="C56" s="67" t="s">
        <v>240</v>
      </c>
      <c r="D56" s="67" t="s">
        <v>56</v>
      </c>
      <c r="E56" s="65" t="s">
        <v>142</v>
      </c>
      <c r="F56" s="70" t="s">
        <v>143</v>
      </c>
      <c r="G56" s="66">
        <v>51000</v>
      </c>
      <c r="H56" s="80" t="s">
        <v>241</v>
      </c>
      <c r="J56" s="50"/>
    </row>
    <row r="57" spans="1:10" ht="27.95" customHeight="1">
      <c r="A57" s="63">
        <v>54</v>
      </c>
      <c r="B57" s="65" t="s">
        <v>150</v>
      </c>
      <c r="C57" s="67" t="s">
        <v>240</v>
      </c>
      <c r="D57" s="67" t="s">
        <v>56</v>
      </c>
      <c r="E57" s="65" t="s">
        <v>144</v>
      </c>
      <c r="F57" s="70" t="s">
        <v>145</v>
      </c>
      <c r="G57" s="66">
        <v>31360</v>
      </c>
      <c r="H57" s="80" t="s">
        <v>241</v>
      </c>
    </row>
    <row r="58" spans="1:10" ht="27.95" customHeight="1">
      <c r="A58" s="63">
        <v>55</v>
      </c>
      <c r="B58" s="65" t="s">
        <v>150</v>
      </c>
      <c r="C58" s="67" t="s">
        <v>240</v>
      </c>
      <c r="D58" s="67" t="s">
        <v>56</v>
      </c>
      <c r="E58" s="73" t="s">
        <v>146</v>
      </c>
      <c r="F58" s="70" t="s">
        <v>139</v>
      </c>
      <c r="G58" s="66">
        <v>152550</v>
      </c>
      <c r="H58" s="80" t="s">
        <v>241</v>
      </c>
    </row>
    <row r="59" spans="1:10" ht="27.95" customHeight="1">
      <c r="A59" s="63">
        <v>56</v>
      </c>
      <c r="B59" s="65" t="s">
        <v>150</v>
      </c>
      <c r="C59" s="67" t="s">
        <v>240</v>
      </c>
      <c r="D59" s="67" t="s">
        <v>56</v>
      </c>
      <c r="E59" s="73" t="s">
        <v>148</v>
      </c>
      <c r="F59" s="70" t="s">
        <v>66</v>
      </c>
      <c r="G59" s="66">
        <v>27800</v>
      </c>
      <c r="H59" s="80" t="s">
        <v>241</v>
      </c>
    </row>
    <row r="60" spans="1:10" ht="27.95" customHeight="1">
      <c r="A60" s="63">
        <v>57</v>
      </c>
      <c r="B60" s="65" t="s">
        <v>150</v>
      </c>
      <c r="C60" s="67" t="s">
        <v>240</v>
      </c>
      <c r="D60" s="67" t="s">
        <v>56</v>
      </c>
      <c r="E60" s="73" t="s">
        <v>117</v>
      </c>
      <c r="F60" s="70" t="s">
        <v>69</v>
      </c>
      <c r="G60" s="66">
        <v>29500</v>
      </c>
      <c r="H60" s="80" t="s">
        <v>241</v>
      </c>
    </row>
    <row r="61" spans="1:10" ht="27.95" customHeight="1">
      <c r="A61" s="63">
        <v>58</v>
      </c>
      <c r="B61" s="65" t="s">
        <v>150</v>
      </c>
      <c r="C61" s="67" t="s">
        <v>240</v>
      </c>
      <c r="D61" s="67" t="s">
        <v>56</v>
      </c>
      <c r="E61" s="73" t="s">
        <v>151</v>
      </c>
      <c r="F61" s="84" t="s">
        <v>152</v>
      </c>
      <c r="G61" s="85">
        <v>70000</v>
      </c>
      <c r="H61" s="80" t="s">
        <v>241</v>
      </c>
    </row>
    <row r="62" spans="1:10" ht="27.95" customHeight="1">
      <c r="A62" s="63">
        <v>59</v>
      </c>
      <c r="B62" s="65" t="s">
        <v>150</v>
      </c>
      <c r="C62" s="67" t="s">
        <v>240</v>
      </c>
      <c r="D62" s="67" t="s">
        <v>56</v>
      </c>
      <c r="E62" s="73" t="s">
        <v>87</v>
      </c>
      <c r="F62" s="70" t="s">
        <v>72</v>
      </c>
      <c r="G62" s="66">
        <v>30000</v>
      </c>
      <c r="H62" s="80" t="s">
        <v>241</v>
      </c>
    </row>
    <row r="63" spans="1:10" ht="27.95" customHeight="1">
      <c r="A63" s="63">
        <v>60</v>
      </c>
      <c r="B63" s="65" t="s">
        <v>150</v>
      </c>
      <c r="C63" s="67" t="s">
        <v>224</v>
      </c>
      <c r="D63" s="67" t="s">
        <v>56</v>
      </c>
      <c r="E63" s="73" t="s">
        <v>68</v>
      </c>
      <c r="F63" s="70" t="s">
        <v>69</v>
      </c>
      <c r="G63" s="66">
        <v>11000</v>
      </c>
      <c r="H63" s="80" t="s">
        <v>241</v>
      </c>
    </row>
    <row r="64" spans="1:10" ht="27.95" customHeight="1">
      <c r="A64" s="63">
        <v>61</v>
      </c>
      <c r="B64" s="65" t="s">
        <v>150</v>
      </c>
      <c r="C64" s="67" t="s">
        <v>223</v>
      </c>
      <c r="D64" s="67" t="s">
        <v>56</v>
      </c>
      <c r="E64" s="73" t="s">
        <v>153</v>
      </c>
      <c r="F64" s="70" t="s">
        <v>227</v>
      </c>
      <c r="G64" s="66">
        <v>30000</v>
      </c>
      <c r="H64" s="80" t="s">
        <v>241</v>
      </c>
      <c r="J64" s="50"/>
    </row>
    <row r="65" spans="1:10" ht="27.95" customHeight="1">
      <c r="A65" s="63">
        <v>62</v>
      </c>
      <c r="B65" s="65" t="s">
        <v>154</v>
      </c>
      <c r="C65" s="65" t="s">
        <v>223</v>
      </c>
      <c r="D65" s="65" t="s">
        <v>56</v>
      </c>
      <c r="E65" s="65" t="s">
        <v>92</v>
      </c>
      <c r="F65" s="65" t="s">
        <v>155</v>
      </c>
      <c r="G65" s="74">
        <v>105000</v>
      </c>
      <c r="H65" s="80" t="s">
        <v>241</v>
      </c>
    </row>
    <row r="66" spans="1:10" ht="27.95" customHeight="1">
      <c r="A66" s="63">
        <v>63</v>
      </c>
      <c r="B66" s="65" t="s">
        <v>154</v>
      </c>
      <c r="C66" s="65" t="s">
        <v>223</v>
      </c>
      <c r="D66" s="65" t="s">
        <v>56</v>
      </c>
      <c r="E66" s="65" t="s">
        <v>156</v>
      </c>
      <c r="F66" s="65" t="s">
        <v>79</v>
      </c>
      <c r="G66" s="74">
        <v>8700</v>
      </c>
      <c r="H66" s="80" t="s">
        <v>241</v>
      </c>
    </row>
    <row r="67" spans="1:10" ht="27.95" customHeight="1">
      <c r="A67" s="63">
        <v>64</v>
      </c>
      <c r="B67" s="65" t="s">
        <v>157</v>
      </c>
      <c r="C67" s="65" t="s">
        <v>224</v>
      </c>
      <c r="D67" s="65" t="s">
        <v>56</v>
      </c>
      <c r="E67" s="65" t="s">
        <v>242</v>
      </c>
      <c r="F67" s="65" t="s">
        <v>69</v>
      </c>
      <c r="G67" s="74">
        <v>12000</v>
      </c>
      <c r="H67" s="81" t="s">
        <v>225</v>
      </c>
    </row>
    <row r="68" spans="1:10" ht="27.95" customHeight="1">
      <c r="A68" s="63">
        <v>65</v>
      </c>
      <c r="B68" s="65" t="s">
        <v>159</v>
      </c>
      <c r="C68" s="65" t="s">
        <v>223</v>
      </c>
      <c r="D68" s="65" t="s">
        <v>56</v>
      </c>
      <c r="E68" s="65" t="s">
        <v>136</v>
      </c>
      <c r="F68" s="65" t="s">
        <v>69</v>
      </c>
      <c r="G68" s="74">
        <v>31900</v>
      </c>
      <c r="H68" s="81"/>
    </row>
    <row r="69" spans="1:10" ht="27.95" customHeight="1">
      <c r="A69" s="63">
        <v>66</v>
      </c>
      <c r="B69" s="65" t="s">
        <v>159</v>
      </c>
      <c r="C69" s="65" t="s">
        <v>243</v>
      </c>
      <c r="D69" s="65" t="s">
        <v>56</v>
      </c>
      <c r="E69" s="65" t="s">
        <v>156</v>
      </c>
      <c r="F69" s="65" t="s">
        <v>160</v>
      </c>
      <c r="G69" s="74">
        <v>5500</v>
      </c>
      <c r="H69" s="75"/>
    </row>
    <row r="70" spans="1:10" ht="27.95" customHeight="1">
      <c r="A70" s="63">
        <v>67</v>
      </c>
      <c r="B70" s="65" t="s">
        <v>161</v>
      </c>
      <c r="C70" s="65" t="s">
        <v>224</v>
      </c>
      <c r="D70" s="65" t="s">
        <v>56</v>
      </c>
      <c r="E70" s="65" t="s">
        <v>68</v>
      </c>
      <c r="F70" s="65" t="s">
        <v>69</v>
      </c>
      <c r="G70" s="74">
        <v>11000</v>
      </c>
      <c r="H70" s="81" t="s">
        <v>225</v>
      </c>
      <c r="J70" s="50"/>
    </row>
    <row r="71" spans="1:10" ht="27.95" customHeight="1">
      <c r="A71" s="63">
        <v>68</v>
      </c>
      <c r="B71" s="65" t="s">
        <v>162</v>
      </c>
      <c r="C71" s="65" t="s">
        <v>223</v>
      </c>
      <c r="D71" s="65" t="s">
        <v>56</v>
      </c>
      <c r="E71" s="65" t="s">
        <v>64</v>
      </c>
      <c r="F71" s="65" t="s">
        <v>163</v>
      </c>
      <c r="G71" s="74">
        <v>53700</v>
      </c>
      <c r="H71" s="75"/>
    </row>
    <row r="72" spans="1:10" ht="27.95" customHeight="1">
      <c r="A72" s="63">
        <v>69</v>
      </c>
      <c r="B72" s="65" t="s">
        <v>164</v>
      </c>
      <c r="C72" s="65" t="s">
        <v>223</v>
      </c>
      <c r="D72" s="65" t="s">
        <v>56</v>
      </c>
      <c r="E72" s="65" t="s">
        <v>122</v>
      </c>
      <c r="F72" s="65" t="s">
        <v>128</v>
      </c>
      <c r="G72" s="74">
        <v>19900</v>
      </c>
      <c r="H72" s="76"/>
    </row>
    <row r="73" spans="1:10" ht="27.95" customHeight="1">
      <c r="A73" s="63">
        <v>70</v>
      </c>
      <c r="B73" s="65" t="s">
        <v>164</v>
      </c>
      <c r="C73" s="65" t="s">
        <v>226</v>
      </c>
      <c r="D73" s="65" t="s">
        <v>56</v>
      </c>
      <c r="E73" s="65" t="s">
        <v>165</v>
      </c>
      <c r="F73" s="65" t="s">
        <v>166</v>
      </c>
      <c r="G73" s="74">
        <v>16000</v>
      </c>
      <c r="H73" s="76"/>
    </row>
    <row r="74" spans="1:10" ht="27.95" customHeight="1">
      <c r="A74" s="63">
        <v>71</v>
      </c>
      <c r="B74" s="65" t="s">
        <v>244</v>
      </c>
      <c r="C74" s="65" t="s">
        <v>223</v>
      </c>
      <c r="D74" s="65" t="s">
        <v>56</v>
      </c>
      <c r="E74" s="65" t="s">
        <v>167</v>
      </c>
      <c r="F74" s="65" t="s">
        <v>245</v>
      </c>
      <c r="G74" s="74">
        <v>17500</v>
      </c>
      <c r="H74" s="76"/>
    </row>
    <row r="75" spans="1:10" ht="27.95" customHeight="1">
      <c r="A75" s="63">
        <v>72</v>
      </c>
      <c r="B75" s="65" t="s">
        <v>168</v>
      </c>
      <c r="C75" s="65" t="s">
        <v>223</v>
      </c>
      <c r="D75" s="65" t="s">
        <v>56</v>
      </c>
      <c r="E75" s="65" t="s">
        <v>122</v>
      </c>
      <c r="F75" s="65" t="s">
        <v>128</v>
      </c>
      <c r="G75" s="74">
        <v>19000</v>
      </c>
      <c r="H75" s="76"/>
    </row>
    <row r="76" spans="1:10" ht="27.95" customHeight="1">
      <c r="A76" s="63">
        <v>73</v>
      </c>
      <c r="B76" s="65" t="s">
        <v>168</v>
      </c>
      <c r="C76" s="65" t="s">
        <v>224</v>
      </c>
      <c r="D76" s="65" t="s">
        <v>56</v>
      </c>
      <c r="E76" s="65" t="s">
        <v>78</v>
      </c>
      <c r="F76" s="65" t="s">
        <v>166</v>
      </c>
      <c r="G76" s="74">
        <v>10000</v>
      </c>
      <c r="H76" s="81" t="s">
        <v>225</v>
      </c>
    </row>
    <row r="77" spans="1:10" ht="27.95" customHeight="1">
      <c r="A77" s="63">
        <v>74</v>
      </c>
      <c r="B77" s="65" t="s">
        <v>169</v>
      </c>
      <c r="C77" s="65" t="s">
        <v>224</v>
      </c>
      <c r="D77" s="65" t="s">
        <v>56</v>
      </c>
      <c r="E77" s="65" t="s">
        <v>170</v>
      </c>
      <c r="F77" s="65" t="s">
        <v>69</v>
      </c>
      <c r="G77" s="74">
        <v>7000</v>
      </c>
      <c r="H77" s="81" t="s">
        <v>225</v>
      </c>
    </row>
    <row r="78" spans="1:10" ht="27.95" customHeight="1">
      <c r="A78" s="63">
        <v>75</v>
      </c>
      <c r="B78" s="65" t="s">
        <v>171</v>
      </c>
      <c r="C78" s="65" t="s">
        <v>224</v>
      </c>
      <c r="D78" s="65" t="s">
        <v>56</v>
      </c>
      <c r="E78" s="65" t="s">
        <v>172</v>
      </c>
      <c r="F78" s="65" t="s">
        <v>72</v>
      </c>
      <c r="G78" s="74">
        <v>43000</v>
      </c>
      <c r="H78" s="81" t="s">
        <v>225</v>
      </c>
      <c r="I78" s="50"/>
    </row>
    <row r="79" spans="1:10" ht="27.95" customHeight="1">
      <c r="A79" s="63">
        <v>76</v>
      </c>
      <c r="B79" s="65" t="s">
        <v>183</v>
      </c>
      <c r="C79" s="65" t="s">
        <v>223</v>
      </c>
      <c r="D79" s="65" t="s">
        <v>56</v>
      </c>
      <c r="E79" s="65" t="s">
        <v>106</v>
      </c>
      <c r="F79" s="65" t="s">
        <v>184</v>
      </c>
      <c r="G79" s="74">
        <v>15000</v>
      </c>
      <c r="H79" s="82"/>
      <c r="J79" s="50"/>
    </row>
    <row r="80" spans="1:10" ht="27.95" customHeight="1">
      <c r="A80" s="63">
        <v>77</v>
      </c>
      <c r="B80" s="65" t="s">
        <v>185</v>
      </c>
      <c r="C80" s="65" t="s">
        <v>223</v>
      </c>
      <c r="D80" s="65" t="s">
        <v>56</v>
      </c>
      <c r="E80" s="65" t="s">
        <v>186</v>
      </c>
      <c r="F80" s="65" t="s">
        <v>66</v>
      </c>
      <c r="G80" s="74">
        <v>80000</v>
      </c>
      <c r="H80" s="82"/>
    </row>
    <row r="81" spans="1:10" ht="27.95" customHeight="1">
      <c r="A81" s="63">
        <v>78</v>
      </c>
      <c r="B81" s="65" t="s">
        <v>246</v>
      </c>
      <c r="C81" s="65" t="s">
        <v>247</v>
      </c>
      <c r="D81" s="65" t="s">
        <v>56</v>
      </c>
      <c r="E81" s="65" t="s">
        <v>173</v>
      </c>
      <c r="F81" s="65" t="s">
        <v>174</v>
      </c>
      <c r="G81" s="74">
        <v>21930</v>
      </c>
      <c r="H81" s="82" t="s">
        <v>248</v>
      </c>
    </row>
    <row r="82" spans="1:10" ht="27.95" customHeight="1">
      <c r="A82" s="63">
        <v>79</v>
      </c>
      <c r="B82" s="65" t="s">
        <v>246</v>
      </c>
      <c r="C82" s="65" t="s">
        <v>247</v>
      </c>
      <c r="D82" s="65" t="s">
        <v>56</v>
      </c>
      <c r="E82" s="65" t="s">
        <v>144</v>
      </c>
      <c r="F82" s="65" t="s">
        <v>145</v>
      </c>
      <c r="G82" s="74">
        <v>28390</v>
      </c>
      <c r="H82" s="82" t="s">
        <v>248</v>
      </c>
    </row>
    <row r="83" spans="1:10" ht="27.95" customHeight="1">
      <c r="A83" s="63">
        <v>80</v>
      </c>
      <c r="B83" s="65" t="s">
        <v>246</v>
      </c>
      <c r="C83" s="65" t="s">
        <v>247</v>
      </c>
      <c r="D83" s="65" t="s">
        <v>56</v>
      </c>
      <c r="E83" s="65" t="s">
        <v>146</v>
      </c>
      <c r="F83" s="65" t="s">
        <v>175</v>
      </c>
      <c r="G83" s="74">
        <v>144080</v>
      </c>
      <c r="H83" s="82" t="s">
        <v>249</v>
      </c>
    </row>
    <row r="84" spans="1:10" ht="27.95" customHeight="1">
      <c r="A84" s="63">
        <v>81</v>
      </c>
      <c r="B84" s="65" t="s">
        <v>246</v>
      </c>
      <c r="C84" s="65" t="s">
        <v>247</v>
      </c>
      <c r="D84" s="65" t="s">
        <v>56</v>
      </c>
      <c r="E84" s="65" t="s">
        <v>146</v>
      </c>
      <c r="F84" s="65" t="s">
        <v>176</v>
      </c>
      <c r="G84" s="74">
        <v>120070</v>
      </c>
      <c r="H84" s="82" t="s">
        <v>249</v>
      </c>
    </row>
    <row r="85" spans="1:10" ht="27.95" customHeight="1">
      <c r="A85" s="63">
        <v>82</v>
      </c>
      <c r="B85" s="65" t="s">
        <v>246</v>
      </c>
      <c r="C85" s="65" t="s">
        <v>247</v>
      </c>
      <c r="D85" s="65" t="s">
        <v>56</v>
      </c>
      <c r="E85" s="65" t="s">
        <v>250</v>
      </c>
      <c r="F85" s="65" t="s">
        <v>178</v>
      </c>
      <c r="G85" s="74">
        <v>103070</v>
      </c>
      <c r="H85" s="82" t="s">
        <v>249</v>
      </c>
    </row>
    <row r="86" spans="1:10" ht="27.95" customHeight="1">
      <c r="A86" s="63">
        <v>83</v>
      </c>
      <c r="B86" s="65" t="s">
        <v>246</v>
      </c>
      <c r="C86" s="65" t="s">
        <v>247</v>
      </c>
      <c r="D86" s="65" t="s">
        <v>56</v>
      </c>
      <c r="E86" s="65" t="s">
        <v>179</v>
      </c>
      <c r="F86" s="65" t="s">
        <v>180</v>
      </c>
      <c r="G86" s="74">
        <v>39100</v>
      </c>
      <c r="H86" s="82" t="s">
        <v>248</v>
      </c>
    </row>
    <row r="87" spans="1:10" ht="27.95" customHeight="1">
      <c r="A87" s="63">
        <v>84</v>
      </c>
      <c r="B87" s="65" t="s">
        <v>246</v>
      </c>
      <c r="C87" s="65" t="s">
        <v>247</v>
      </c>
      <c r="D87" s="65" t="s">
        <v>56</v>
      </c>
      <c r="E87" s="65" t="s">
        <v>181</v>
      </c>
      <c r="F87" s="65" t="s">
        <v>69</v>
      </c>
      <c r="G87" s="74">
        <v>24910</v>
      </c>
      <c r="H87" s="82" t="s">
        <v>248</v>
      </c>
    </row>
    <row r="88" spans="1:10" ht="27.95" customHeight="1">
      <c r="A88" s="63">
        <v>85</v>
      </c>
      <c r="B88" s="65" t="s">
        <v>246</v>
      </c>
      <c r="C88" s="65" t="s">
        <v>247</v>
      </c>
      <c r="D88" s="65" t="s">
        <v>56</v>
      </c>
      <c r="E88" s="65" t="s">
        <v>251</v>
      </c>
      <c r="F88" s="65" t="s">
        <v>69</v>
      </c>
      <c r="G88" s="74">
        <v>8460</v>
      </c>
      <c r="H88" s="82" t="s">
        <v>248</v>
      </c>
    </row>
    <row r="89" spans="1:10" ht="27.95" customHeight="1">
      <c r="A89" s="63">
        <v>86</v>
      </c>
      <c r="B89" s="65" t="s">
        <v>187</v>
      </c>
      <c r="C89" s="65" t="s">
        <v>226</v>
      </c>
      <c r="D89" s="65" t="s">
        <v>56</v>
      </c>
      <c r="E89" s="65" t="s">
        <v>252</v>
      </c>
      <c r="F89" s="65" t="s">
        <v>69</v>
      </c>
      <c r="G89" s="74">
        <v>18000</v>
      </c>
      <c r="H89" s="82"/>
    </row>
    <row r="90" spans="1:10" ht="27.95" customHeight="1">
      <c r="A90" s="63">
        <v>87</v>
      </c>
      <c r="B90" s="65" t="s">
        <v>190</v>
      </c>
      <c r="C90" s="65" t="s">
        <v>223</v>
      </c>
      <c r="D90" s="65" t="s">
        <v>56</v>
      </c>
      <c r="E90" s="65" t="s">
        <v>64</v>
      </c>
      <c r="F90" s="65" t="s">
        <v>66</v>
      </c>
      <c r="G90" s="74">
        <v>66000</v>
      </c>
      <c r="H90" s="82"/>
    </row>
    <row r="91" spans="1:10" ht="27.95" customHeight="1">
      <c r="A91" s="63">
        <v>88</v>
      </c>
      <c r="B91" s="65" t="s">
        <v>191</v>
      </c>
      <c r="C91" s="65" t="s">
        <v>226</v>
      </c>
      <c r="D91" s="65" t="s">
        <v>56</v>
      </c>
      <c r="E91" s="65" t="s">
        <v>181</v>
      </c>
      <c r="F91" s="65" t="s">
        <v>69</v>
      </c>
      <c r="G91" s="74">
        <v>30000</v>
      </c>
      <c r="H91" s="82"/>
    </row>
    <row r="92" spans="1:10" ht="27.95" customHeight="1">
      <c r="A92" s="63">
        <v>89</v>
      </c>
      <c r="B92" s="65" t="s">
        <v>193</v>
      </c>
      <c r="C92" s="65" t="s">
        <v>223</v>
      </c>
      <c r="D92" s="65" t="s">
        <v>56</v>
      </c>
      <c r="E92" s="65" t="s">
        <v>64</v>
      </c>
      <c r="F92" s="65" t="s">
        <v>69</v>
      </c>
      <c r="G92" s="74">
        <v>33000</v>
      </c>
      <c r="H92" s="82"/>
    </row>
    <row r="93" spans="1:10" ht="27.95" customHeight="1">
      <c r="A93" s="63">
        <v>90</v>
      </c>
      <c r="B93" s="65" t="s">
        <v>194</v>
      </c>
      <c r="C93" s="65" t="s">
        <v>253</v>
      </c>
      <c r="D93" s="65" t="s">
        <v>56</v>
      </c>
      <c r="E93" s="65" t="s">
        <v>254</v>
      </c>
      <c r="F93" s="65" t="s">
        <v>196</v>
      </c>
      <c r="G93" s="74">
        <v>24000</v>
      </c>
      <c r="H93" s="82" t="s">
        <v>225</v>
      </c>
    </row>
    <row r="94" spans="1:10" ht="27.95" customHeight="1">
      <c r="A94" s="63">
        <v>91</v>
      </c>
      <c r="B94" s="65" t="s">
        <v>197</v>
      </c>
      <c r="C94" s="65" t="s">
        <v>223</v>
      </c>
      <c r="D94" s="65" t="s">
        <v>56</v>
      </c>
      <c r="E94" s="65" t="s">
        <v>64</v>
      </c>
      <c r="F94" s="65" t="s">
        <v>69</v>
      </c>
      <c r="G94" s="74">
        <v>33000</v>
      </c>
      <c r="H94" s="75"/>
    </row>
    <row r="95" spans="1:10" ht="27.95" customHeight="1">
      <c r="A95" s="63">
        <v>92</v>
      </c>
      <c r="B95" s="65" t="s">
        <v>198</v>
      </c>
      <c r="C95" s="65" t="s">
        <v>223</v>
      </c>
      <c r="D95" s="65" t="s">
        <v>56</v>
      </c>
      <c r="E95" s="65" t="s">
        <v>199</v>
      </c>
      <c r="F95" s="65" t="s">
        <v>66</v>
      </c>
      <c r="G95" s="74">
        <v>21000</v>
      </c>
      <c r="H95" s="75"/>
    </row>
    <row r="96" spans="1:10" ht="27.95" customHeight="1">
      <c r="A96" s="114" t="s">
        <v>52</v>
      </c>
      <c r="B96" s="114"/>
      <c r="C96" s="115"/>
      <c r="D96" s="115"/>
      <c r="E96" s="114"/>
      <c r="F96" s="114"/>
      <c r="G96" s="46">
        <f>SUM(G4:G95)</f>
        <v>2582050</v>
      </c>
      <c r="H96" s="47"/>
      <c r="J96" s="50"/>
    </row>
    <row r="97" spans="1:8" ht="27.95" customHeight="1">
      <c r="A97" s="3"/>
      <c r="B97" s="3"/>
      <c r="C97" s="3"/>
      <c r="D97" s="3"/>
      <c r="E97" s="3"/>
      <c r="F97" s="3"/>
      <c r="G97" s="3"/>
      <c r="H97" s="41"/>
    </row>
    <row r="98" spans="1:8" ht="35.1" customHeight="1"/>
  </sheetData>
  <autoFilter ref="A3:H96"/>
  <mergeCells count="1">
    <mergeCell ref="A96:F96"/>
  </mergeCells>
  <phoneticPr fontId="2" type="noConversion"/>
  <pageMargins left="0.39370078740157483" right="0.39370078740157483" top="0.9055118110236221" bottom="0.27559055118110237" header="0.39370078740157483" footer="0.19685039370078741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G22" sqref="G22"/>
    </sheetView>
  </sheetViews>
  <sheetFormatPr defaultRowHeight="13.5"/>
  <cols>
    <col min="1" max="3" width="22.6640625" customWidth="1"/>
  </cols>
  <sheetData>
    <row r="1" spans="1:8" ht="14.25">
      <c r="A1" s="10" t="s">
        <v>29</v>
      </c>
      <c r="B1" s="10"/>
      <c r="C1" s="10"/>
      <c r="D1" s="10"/>
      <c r="E1" s="3"/>
      <c r="F1" s="3"/>
      <c r="G1" s="3"/>
      <c r="H1" s="3"/>
    </row>
    <row r="2" spans="1:8" ht="14.25">
      <c r="A2" s="10"/>
      <c r="B2" s="10"/>
      <c r="C2" s="10"/>
      <c r="D2" s="10"/>
      <c r="E2" s="3"/>
      <c r="F2" s="3"/>
      <c r="G2" s="3"/>
      <c r="H2" s="3"/>
    </row>
    <row r="3" spans="1:8" ht="23.25" customHeight="1">
      <c r="A3" s="5" t="s">
        <v>30</v>
      </c>
      <c r="B3" s="5" t="s">
        <v>31</v>
      </c>
      <c r="C3" s="5" t="s">
        <v>32</v>
      </c>
      <c r="D3" s="3"/>
      <c r="E3" s="3"/>
      <c r="F3" s="3"/>
      <c r="G3" s="3"/>
      <c r="H3" s="3"/>
    </row>
    <row r="4" spans="1:8" ht="23.25" customHeight="1">
      <c r="A4" s="31" t="s">
        <v>53</v>
      </c>
      <c r="B4" s="32" t="s">
        <v>54</v>
      </c>
      <c r="C4" s="33" t="s">
        <v>55</v>
      </c>
      <c r="D4" s="3"/>
      <c r="E4" s="3"/>
      <c r="F4" s="3"/>
      <c r="G4" s="3"/>
      <c r="H4" s="3"/>
    </row>
    <row r="5" spans="1:8">
      <c r="A5" s="2"/>
      <c r="B5" s="2"/>
      <c r="C5" s="2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총괄표</vt:lpstr>
      <vt:lpstr>후원금수입</vt:lpstr>
      <vt:lpstr>후원금사용</vt:lpstr>
      <vt:lpstr>후원금품수입명세서</vt:lpstr>
      <vt:lpstr>후원품사용명세서</vt:lpstr>
      <vt:lpstr>후원금전용계좌</vt:lpstr>
      <vt:lpstr>Sheet3</vt:lpstr>
      <vt:lpstr>총괄표!Print_Area</vt:lpstr>
      <vt:lpstr>후원금전용계좌!Print_Area</vt:lpstr>
      <vt:lpstr>후원금사용!Print_Titles</vt:lpstr>
      <vt:lpstr>후원금수입!Print_Titles</vt:lpstr>
      <vt:lpstr>후원금품수입명세서!Print_Titles</vt:lpstr>
      <vt:lpstr>후원품사용명세서!Print_Titles</vt:lpstr>
    </vt:vector>
  </TitlesOfParts>
  <Company>안정아주식회사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kjwkor</dc:creator>
  <cp:lastModifiedBy>user</cp:lastModifiedBy>
  <cp:lastPrinted>2024-01-16T02:07:42Z</cp:lastPrinted>
  <dcterms:created xsi:type="dcterms:W3CDTF">2008-09-04T02:26:06Z</dcterms:created>
  <dcterms:modified xsi:type="dcterms:W3CDTF">2024-01-16T02:08:24Z</dcterms:modified>
</cp:coreProperties>
</file>