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0" windowWidth="15360" windowHeight="12030" activeTab="4"/>
  </bookViews>
  <sheets>
    <sheet name="총괄표" sheetId="9" r:id="rId1"/>
    <sheet name="후원금수입" sheetId="1" r:id="rId2"/>
    <sheet name="후원금사용" sheetId="6" r:id="rId3"/>
    <sheet name="후원금품수입명세서" sheetId="7" r:id="rId4"/>
    <sheet name="후원품사용명세서" sheetId="8" r:id="rId5"/>
    <sheet name="후원금전용계좌" sheetId="2" r:id="rId6"/>
    <sheet name="Sheet3" sheetId="3" r:id="rId7"/>
  </sheets>
  <definedNames>
    <definedName name="_xlnm._FilterDatabase" localSheetId="2" hidden="1">후원금사용!$A$3:$G$4</definedName>
    <definedName name="_xlnm._FilterDatabase" localSheetId="1" hidden="1">후원금수입!$A$9:$J$11</definedName>
    <definedName name="_xlnm._FilterDatabase" localSheetId="3" hidden="1">후원금품수입명세서!$A$3:$K$47</definedName>
    <definedName name="_xlnm._FilterDatabase" localSheetId="4" hidden="1">후원품사용명세서!$A$3:$H$47</definedName>
    <definedName name="_xlnm.Print_Area" localSheetId="0">총괄표!$A$1:$K$14</definedName>
    <definedName name="_xlnm.Print_Area" localSheetId="5">후원금전용계좌!$A$1:$C$35</definedName>
    <definedName name="_xlnm.Print_Titles" localSheetId="2">후원금사용!$3:$3</definedName>
    <definedName name="_xlnm.Print_Titles" localSheetId="1">후원금수입!$9:$9</definedName>
    <definedName name="_xlnm.Print_Titles" localSheetId="3">후원금품수입명세서!$3:$3</definedName>
    <definedName name="_xlnm.Print_Titles" localSheetId="4">후원품사용명세서!$3:$3</definedName>
  </definedNames>
  <calcPr calcId="144525"/>
</workbook>
</file>

<file path=xl/calcChain.xml><?xml version="1.0" encoding="utf-8"?>
<calcChain xmlns="http://schemas.openxmlformats.org/spreadsheetml/2006/main">
  <c r="G47" i="8" l="1"/>
  <c r="C9" i="9" l="1"/>
  <c r="G8" i="9"/>
  <c r="G9" i="9" s="1"/>
  <c r="C8" i="9"/>
  <c r="I47" i="7" l="1"/>
  <c r="L44" i="7" l="1"/>
  <c r="L40" i="7"/>
  <c r="L36" i="7"/>
  <c r="L32" i="7"/>
  <c r="L28" i="7"/>
  <c r="L23" i="7"/>
  <c r="L19" i="7"/>
  <c r="L15" i="7"/>
  <c r="L11" i="7"/>
  <c r="L7" i="7"/>
  <c r="L4" i="7"/>
  <c r="L5" i="7"/>
  <c r="L6" i="7"/>
  <c r="L8" i="7"/>
  <c r="L9" i="7"/>
  <c r="L10" i="7"/>
  <c r="L12" i="7"/>
  <c r="L13" i="7"/>
  <c r="L14" i="7"/>
  <c r="L16" i="7"/>
  <c r="L17" i="7"/>
  <c r="L18" i="7"/>
  <c r="L20" i="7"/>
  <c r="L21" i="7"/>
  <c r="L22" i="7"/>
  <c r="L24" i="7"/>
  <c r="L26" i="7"/>
  <c r="L27" i="7"/>
  <c r="L29" i="7"/>
  <c r="L30" i="7"/>
  <c r="L31" i="7"/>
  <c r="L33" i="7"/>
  <c r="L34" i="7"/>
  <c r="L35" i="7"/>
  <c r="L37" i="7"/>
  <c r="L38" i="7"/>
  <c r="L39" i="7"/>
  <c r="L41" i="7"/>
  <c r="L42" i="7"/>
  <c r="L43" i="7"/>
  <c r="L45" i="7"/>
  <c r="D9" i="9"/>
  <c r="B9" i="9"/>
  <c r="E9" i="9"/>
  <c r="H9" i="9"/>
  <c r="F7" i="9"/>
  <c r="D5" i="6"/>
  <c r="H11" i="1"/>
  <c r="I7" i="9"/>
  <c r="J7" i="9" l="1"/>
  <c r="I8" i="9"/>
  <c r="I9" i="9" s="1"/>
  <c r="F8" i="9"/>
  <c r="J8" i="9" l="1"/>
  <c r="J9" i="9" s="1"/>
  <c r="F9" i="9"/>
</calcChain>
</file>

<file path=xl/sharedStrings.xml><?xml version="1.0" encoding="utf-8"?>
<sst xmlns="http://schemas.openxmlformats.org/spreadsheetml/2006/main" count="612" uniqueCount="308">
  <si>
    <t>순</t>
    <phoneticPr fontId="2" type="noConversion"/>
  </si>
  <si>
    <t>후원자</t>
    <phoneticPr fontId="2" type="noConversion"/>
  </si>
  <si>
    <t>내역</t>
    <phoneticPr fontId="2" type="noConversion"/>
  </si>
  <si>
    <t>금액</t>
    <phoneticPr fontId="2" type="noConversion"/>
  </si>
  <si>
    <t>비고</t>
    <phoneticPr fontId="2" type="noConversion"/>
  </si>
  <si>
    <t>합  계</t>
    <phoneticPr fontId="2" type="noConversion"/>
  </si>
  <si>
    <t>사용일자</t>
    <phoneticPr fontId="2" type="noConversion"/>
  </si>
  <si>
    <t>산출기준</t>
    <phoneticPr fontId="2" type="noConversion"/>
  </si>
  <si>
    <r>
      <t xml:space="preserve">■ 사회복지법인 및 사회복지시설 재무ㆍ회계 규칙 [별지 제19호서식] </t>
    </r>
    <r>
      <rPr>
        <sz val="11"/>
        <color indexed="12"/>
        <rFont val="돋움"/>
        <family val="3"/>
        <charset val="129"/>
      </rPr>
      <t>&lt;개정 2012.8.7&gt;</t>
    </r>
    <phoneticPr fontId="2" type="noConversion"/>
  </si>
  <si>
    <t>후원금수입 및 사용결과보고서</t>
    <phoneticPr fontId="2" type="noConversion"/>
  </si>
  <si>
    <t>1. 후원금 수입명세서</t>
    <phoneticPr fontId="2" type="noConversion"/>
  </si>
  <si>
    <t>발생일자</t>
    <phoneticPr fontId="2" type="noConversion"/>
  </si>
  <si>
    <t>후원금
종류</t>
    <phoneticPr fontId="2" type="noConversion"/>
  </si>
  <si>
    <t>후원자
구분</t>
    <phoneticPr fontId="2" type="noConversion"/>
  </si>
  <si>
    <t>모금자
기관여부</t>
    <phoneticPr fontId="2" type="noConversion"/>
  </si>
  <si>
    <t>사용내역</t>
    <phoneticPr fontId="2" type="noConversion"/>
  </si>
  <si>
    <t>금액</t>
    <phoneticPr fontId="2" type="noConversion"/>
  </si>
  <si>
    <t>결연후원
금품여부</t>
    <phoneticPr fontId="2" type="noConversion"/>
  </si>
  <si>
    <t>3. 후원금 사용명세서</t>
    <phoneticPr fontId="2" type="noConversion"/>
  </si>
  <si>
    <t>후원품
종류</t>
    <phoneticPr fontId="2" type="noConversion"/>
  </si>
  <si>
    <t>품명</t>
    <phoneticPr fontId="2" type="noConversion"/>
  </si>
  <si>
    <t>수량/단위</t>
    <phoneticPr fontId="2" type="noConversion"/>
  </si>
  <si>
    <t>상당금액</t>
    <phoneticPr fontId="2" type="noConversion"/>
  </si>
  <si>
    <t>수량
/단위</t>
    <phoneticPr fontId="2" type="noConversion"/>
  </si>
  <si>
    <t>2. 후원금품 수입명세서</t>
    <phoneticPr fontId="2" type="noConversion"/>
  </si>
  <si>
    <t>4. 후원금품 사용명세서</t>
    <phoneticPr fontId="2" type="noConversion"/>
  </si>
  <si>
    <t>사용일자</t>
    <phoneticPr fontId="2" type="noConversion"/>
  </si>
  <si>
    <t>사용처</t>
    <phoneticPr fontId="2" type="noConversion"/>
  </si>
  <si>
    <t>비고</t>
    <phoneticPr fontId="2" type="noConversion"/>
  </si>
  <si>
    <t>금융기관 등의 명칭</t>
    <phoneticPr fontId="2" type="noConversion"/>
  </si>
  <si>
    <t>계좌번호</t>
    <phoneticPr fontId="2" type="noConversion"/>
  </si>
  <si>
    <t>계좌명의</t>
    <phoneticPr fontId="2" type="noConversion"/>
  </si>
  <si>
    <r>
      <t xml:space="preserve"> </t>
    </r>
    <r>
      <rPr>
        <sz val="11"/>
        <rFont val="돋움"/>
        <family val="3"/>
        <charset val="129"/>
      </rPr>
      <t xml:space="preserve">             </t>
    </r>
    <phoneticPr fontId="2" type="noConversion"/>
  </si>
  <si>
    <r>
      <t xml:space="preserve">     </t>
    </r>
    <r>
      <rPr>
        <sz val="11"/>
        <rFont val="돋움"/>
        <family val="3"/>
        <charset val="129"/>
      </rPr>
      <t>(단위</t>
    </r>
    <r>
      <rPr>
        <sz val="11"/>
        <rFont val="돋움"/>
        <family val="3"/>
        <charset val="129"/>
      </rPr>
      <t xml:space="preserve"> : 원)</t>
    </r>
    <phoneticPr fontId="2" type="noConversion"/>
  </si>
  <si>
    <t>구분</t>
    <phoneticPr fontId="16" type="noConversion"/>
  </si>
  <si>
    <t>수입</t>
    <phoneticPr fontId="16" type="noConversion"/>
  </si>
  <si>
    <t>사용</t>
    <phoneticPr fontId="16" type="noConversion"/>
  </si>
  <si>
    <t>잔액</t>
    <phoneticPr fontId="2" type="noConversion"/>
  </si>
  <si>
    <t>계</t>
    <phoneticPr fontId="16" type="noConversion"/>
  </si>
  <si>
    <t>금전</t>
    <phoneticPr fontId="16" type="noConversion"/>
  </si>
  <si>
    <t>물품</t>
    <phoneticPr fontId="16" type="noConversion"/>
  </si>
  <si>
    <t>기타
(예금이자 등)</t>
    <phoneticPr fontId="2" type="noConversion"/>
  </si>
  <si>
    <t>후원금통장기준</t>
    <phoneticPr fontId="2" type="noConversion"/>
  </si>
  <si>
    <t>전년도
이월금</t>
    <phoneticPr fontId="2" type="noConversion"/>
  </si>
  <si>
    <t>지정후원금
(물품)</t>
    <phoneticPr fontId="2" type="noConversion"/>
  </si>
  <si>
    <t>비지정
후원금
(물품)</t>
    <phoneticPr fontId="2" type="noConversion"/>
  </si>
  <si>
    <t>계</t>
    <phoneticPr fontId="2" type="noConversion"/>
  </si>
  <si>
    <t>지정
후원금
(물품)</t>
    <phoneticPr fontId="2" type="noConversion"/>
  </si>
  <si>
    <t>계</t>
    <phoneticPr fontId="16" type="noConversion"/>
  </si>
  <si>
    <t>후원금(품) 수입 및 사용결과 보고서</t>
    <phoneticPr fontId="2" type="noConversion"/>
  </si>
  <si>
    <t>합  계</t>
    <phoneticPr fontId="2" type="noConversion"/>
  </si>
  <si>
    <t>합  계</t>
    <phoneticPr fontId="2" type="noConversion"/>
  </si>
  <si>
    <t>경남은행</t>
    <phoneticPr fontId="2" type="noConversion"/>
  </si>
  <si>
    <t>207-0114-2109-03</t>
    <phoneticPr fontId="2" type="noConversion"/>
  </si>
  <si>
    <t>양산도우누리치매전문센터</t>
    <phoneticPr fontId="2" type="noConversion"/>
  </si>
  <si>
    <t>센터</t>
  </si>
  <si>
    <t>품명</t>
    <phoneticPr fontId="2" type="noConversion"/>
  </si>
  <si>
    <t>해당없음</t>
    <phoneticPr fontId="2" type="noConversion"/>
  </si>
  <si>
    <t>양산도우누리치매전문센터장</t>
  </si>
  <si>
    <t>개인</t>
    <phoneticPr fontId="2" type="noConversion"/>
  </si>
  <si>
    <t>기간 : 2024년 01월 01일부터 ~ 2024년 12월 31일까지</t>
    <phoneticPr fontId="16" type="noConversion"/>
  </si>
  <si>
    <t>기간 : 2024년    01월    01일부터
       2024년    12월    31일까지</t>
    <phoneticPr fontId="2" type="noConversion"/>
  </si>
  <si>
    <t>2024.01.16.</t>
    <phoneticPr fontId="2" type="noConversion"/>
  </si>
  <si>
    <t>기타후원금품</t>
    <phoneticPr fontId="2" type="noConversion"/>
  </si>
  <si>
    <t>호두과자</t>
    <phoneticPr fontId="2" type="noConversion"/>
  </si>
  <si>
    <t>10상자</t>
    <phoneticPr fontId="2" type="noConversion"/>
  </si>
  <si>
    <t>2024.02.01.</t>
    <phoneticPr fontId="2" type="noConversion"/>
  </si>
  <si>
    <t>기타후원금품</t>
    <phoneticPr fontId="2" type="noConversion"/>
  </si>
  <si>
    <t>개인</t>
    <phoneticPr fontId="2" type="noConversion"/>
  </si>
  <si>
    <t>두유</t>
    <phoneticPr fontId="2" type="noConversion"/>
  </si>
  <si>
    <t>검은콩호두아몬드두유</t>
    <phoneticPr fontId="2" type="noConversion"/>
  </si>
  <si>
    <t>1박스</t>
    <phoneticPr fontId="2" type="noConversion"/>
  </si>
  <si>
    <t>2024.02.07.</t>
    <phoneticPr fontId="2" type="noConversion"/>
  </si>
  <si>
    <t>감귤</t>
    <phoneticPr fontId="2" type="noConversion"/>
  </si>
  <si>
    <t>2박스</t>
    <phoneticPr fontId="2" type="noConversion"/>
  </si>
  <si>
    <t>2024.02.08.</t>
    <phoneticPr fontId="2" type="noConversion"/>
  </si>
  <si>
    <t>비타음료</t>
    <phoneticPr fontId="2" type="noConversion"/>
  </si>
  <si>
    <t>드립커피</t>
    <phoneticPr fontId="2" type="noConversion"/>
  </si>
  <si>
    <t>행복을주는커피</t>
    <phoneticPr fontId="2" type="noConversion"/>
  </si>
  <si>
    <t>율무차</t>
    <phoneticPr fontId="2" type="noConversion"/>
  </si>
  <si>
    <t>아몬드잣호두율무차</t>
    <phoneticPr fontId="2" type="noConversion"/>
  </si>
  <si>
    <t>2봉</t>
    <phoneticPr fontId="2" type="noConversion"/>
  </si>
  <si>
    <t>믹스커피</t>
    <phoneticPr fontId="2" type="noConversion"/>
  </si>
  <si>
    <t>2024.02.29.</t>
    <phoneticPr fontId="2" type="noConversion"/>
  </si>
  <si>
    <t>육포</t>
    <phoneticPr fontId="2" type="noConversion"/>
  </si>
  <si>
    <t>쇠고기 육포세트</t>
    <phoneticPr fontId="2" type="noConversion"/>
  </si>
  <si>
    <t>한과세트</t>
    <phoneticPr fontId="2" type="noConversion"/>
  </si>
  <si>
    <t>한과</t>
    <phoneticPr fontId="2" type="noConversion"/>
  </si>
  <si>
    <t>호두과자</t>
    <phoneticPr fontId="2" type="noConversion"/>
  </si>
  <si>
    <t>2024.01.16.</t>
    <phoneticPr fontId="2" type="noConversion"/>
  </si>
  <si>
    <t>호두과자</t>
    <phoneticPr fontId="2" type="noConversion"/>
  </si>
  <si>
    <t>30상자</t>
    <phoneticPr fontId="2" type="noConversion"/>
  </si>
  <si>
    <t>고려은단비타민C</t>
    <phoneticPr fontId="2" type="noConversion"/>
  </si>
  <si>
    <t>검은콩두유</t>
    <phoneticPr fontId="2" type="noConversion"/>
  </si>
  <si>
    <t>맥심화이트골드</t>
    <phoneticPr fontId="2" type="noConversion"/>
  </si>
  <si>
    <t xml:space="preserve">2024.02.26. </t>
    <phoneticPr fontId="2" type="noConversion"/>
  </si>
  <si>
    <t>모카골드믹스커피</t>
    <phoneticPr fontId="2" type="noConversion"/>
  </si>
  <si>
    <t>2024.03.11.</t>
    <phoneticPr fontId="2" type="noConversion"/>
  </si>
  <si>
    <t>떡</t>
    <phoneticPr fontId="2" type="noConversion"/>
  </si>
  <si>
    <t>송편,절편</t>
    <phoneticPr fontId="2" type="noConversion"/>
  </si>
  <si>
    <t>1되</t>
    <phoneticPr fontId="2" type="noConversion"/>
  </si>
  <si>
    <t>2024.03.19.</t>
    <phoneticPr fontId="2" type="noConversion"/>
  </si>
  <si>
    <t>백설기</t>
    <phoneticPr fontId="2" type="noConversion"/>
  </si>
  <si>
    <t>2024.04.09.</t>
    <phoneticPr fontId="2" type="noConversion"/>
  </si>
  <si>
    <t>쑥 인절미</t>
    <phoneticPr fontId="2" type="noConversion"/>
  </si>
  <si>
    <t>2024.04.11.</t>
    <phoneticPr fontId="2" type="noConversion"/>
  </si>
  <si>
    <t>베지밀 비</t>
    <phoneticPr fontId="2" type="noConversion"/>
  </si>
  <si>
    <t>3박스</t>
    <phoneticPr fontId="2" type="noConversion"/>
  </si>
  <si>
    <t>2024.04.24.</t>
    <phoneticPr fontId="2" type="noConversion"/>
  </si>
  <si>
    <t>물티슈</t>
    <phoneticPr fontId="2" type="noConversion"/>
  </si>
  <si>
    <t>10개</t>
    <phoneticPr fontId="2" type="noConversion"/>
  </si>
  <si>
    <t>2024.05.07.</t>
    <phoneticPr fontId="2" type="noConversion"/>
  </si>
  <si>
    <t>2024.05.09.</t>
    <phoneticPr fontId="2" type="noConversion"/>
  </si>
  <si>
    <t>2되</t>
    <phoneticPr fontId="2" type="noConversion"/>
  </si>
  <si>
    <t>베지밀 두유</t>
    <phoneticPr fontId="2" type="noConversion"/>
  </si>
  <si>
    <t>2024.05.18.</t>
    <phoneticPr fontId="2" type="noConversion"/>
  </si>
  <si>
    <t>곡물과자</t>
    <phoneticPr fontId="2" type="noConversion"/>
  </si>
  <si>
    <t>자연이야기23곡</t>
    <phoneticPr fontId="2" type="noConversion"/>
  </si>
  <si>
    <t>미에로화이바</t>
    <phoneticPr fontId="2" type="noConversion"/>
  </si>
  <si>
    <t>2024.06.06.</t>
    <phoneticPr fontId="2" type="noConversion"/>
  </si>
  <si>
    <t>수박</t>
    <phoneticPr fontId="2" type="noConversion"/>
  </si>
  <si>
    <t>2통</t>
    <phoneticPr fontId="2" type="noConversion"/>
  </si>
  <si>
    <t>술빵</t>
    <phoneticPr fontId="2" type="noConversion"/>
  </si>
  <si>
    <t>2024.06.28.</t>
    <phoneticPr fontId="2" type="noConversion"/>
  </si>
  <si>
    <t>파운드케이크</t>
    <phoneticPr fontId="2" type="noConversion"/>
  </si>
  <si>
    <t>2상자</t>
    <phoneticPr fontId="2" type="noConversion"/>
  </si>
  <si>
    <t>2024.07.02.</t>
    <phoneticPr fontId="2" type="noConversion"/>
  </si>
  <si>
    <t>빵</t>
    <phoneticPr fontId="2" type="noConversion"/>
  </si>
  <si>
    <t>2024.08.07.</t>
    <phoneticPr fontId="2" type="noConversion"/>
  </si>
  <si>
    <t>베지밀 에이</t>
    <phoneticPr fontId="2" type="noConversion"/>
  </si>
  <si>
    <t>2024.08.29.</t>
    <phoneticPr fontId="2" type="noConversion"/>
  </si>
  <si>
    <t>연세두유 검은콩</t>
    <phoneticPr fontId="2" type="noConversion"/>
  </si>
  <si>
    <t>연세두유 호두아몬드</t>
    <phoneticPr fontId="2" type="noConversion"/>
  </si>
  <si>
    <t>2024.09.19.</t>
    <phoneticPr fontId="2" type="noConversion"/>
  </si>
  <si>
    <t>기타후원금품</t>
    <phoneticPr fontId="2" type="noConversion"/>
  </si>
  <si>
    <t>개인</t>
    <phoneticPr fontId="2" type="noConversion"/>
  </si>
  <si>
    <t>수박</t>
    <phoneticPr fontId="2" type="noConversion"/>
  </si>
  <si>
    <t>1통</t>
    <phoneticPr fontId="2" type="noConversion"/>
  </si>
  <si>
    <t>2024.10.25.</t>
    <phoneticPr fontId="2" type="noConversion"/>
  </si>
  <si>
    <t>기타후원금품</t>
    <phoneticPr fontId="2" type="noConversion"/>
  </si>
  <si>
    <t>박카스</t>
    <phoneticPr fontId="2" type="noConversion"/>
  </si>
  <si>
    <t>비타음료</t>
    <phoneticPr fontId="2" type="noConversion"/>
  </si>
  <si>
    <t>1박스</t>
    <phoneticPr fontId="2" type="noConversion"/>
  </si>
  <si>
    <t>2024.10.31.</t>
    <phoneticPr fontId="2" type="noConversion"/>
  </si>
  <si>
    <t>모듬설기</t>
    <phoneticPr fontId="2" type="noConversion"/>
  </si>
  <si>
    <t>1되</t>
    <phoneticPr fontId="2" type="noConversion"/>
  </si>
  <si>
    <t>귤</t>
    <phoneticPr fontId="2" type="noConversion"/>
  </si>
  <si>
    <t>2박스</t>
    <phoneticPr fontId="2" type="noConversion"/>
  </si>
  <si>
    <t>2024.11.11.</t>
    <phoneticPr fontId="2" type="noConversion"/>
  </si>
  <si>
    <t>두유</t>
    <phoneticPr fontId="2" type="noConversion"/>
  </si>
  <si>
    <t>베지밀 에이</t>
    <phoneticPr fontId="2" type="noConversion"/>
  </si>
  <si>
    <t>3박스</t>
    <phoneticPr fontId="2" type="noConversion"/>
  </si>
  <si>
    <t>2024.11.14.</t>
    <phoneticPr fontId="2" type="noConversion"/>
  </si>
  <si>
    <t>단감</t>
    <phoneticPr fontId="2" type="noConversion"/>
  </si>
  <si>
    <t>2024.11.15.</t>
    <phoneticPr fontId="2" type="noConversion"/>
  </si>
  <si>
    <t>2024.11.25.</t>
    <phoneticPr fontId="2" type="noConversion"/>
  </si>
  <si>
    <t>구론산</t>
    <phoneticPr fontId="2" type="noConversion"/>
  </si>
  <si>
    <t>1상자</t>
    <phoneticPr fontId="2" type="noConversion"/>
  </si>
  <si>
    <t>1봉</t>
    <phoneticPr fontId="2" type="noConversion"/>
  </si>
  <si>
    <t>1박스</t>
    <phoneticPr fontId="2" type="noConversion"/>
  </si>
  <si>
    <t>2024.01.16.</t>
    <phoneticPr fontId="2" type="noConversion"/>
  </si>
  <si>
    <t>종사자 간식</t>
    <phoneticPr fontId="2" type="noConversion"/>
  </si>
  <si>
    <t>호두과자</t>
    <phoneticPr fontId="2" type="noConversion"/>
  </si>
  <si>
    <t>10상자</t>
    <phoneticPr fontId="2" type="noConversion"/>
  </si>
  <si>
    <t>(직원지정후원)</t>
    <phoneticPr fontId="2" type="noConversion"/>
  </si>
  <si>
    <t>2024.01.16.</t>
    <phoneticPr fontId="2" type="noConversion"/>
  </si>
  <si>
    <t>어르신 간식</t>
    <phoneticPr fontId="2" type="noConversion"/>
  </si>
  <si>
    <t>센터</t>
    <phoneticPr fontId="2" type="noConversion"/>
  </si>
  <si>
    <t>호두과자</t>
    <phoneticPr fontId="2" type="noConversion"/>
  </si>
  <si>
    <t>30상자</t>
    <phoneticPr fontId="2" type="noConversion"/>
  </si>
  <si>
    <t>2024.02.01.</t>
    <phoneticPr fontId="2" type="noConversion"/>
  </si>
  <si>
    <t>어르신 간식</t>
    <phoneticPr fontId="2" type="noConversion"/>
  </si>
  <si>
    <t>센터</t>
    <phoneticPr fontId="2" type="noConversion"/>
  </si>
  <si>
    <t>검은콩호두아몬드두유</t>
    <phoneticPr fontId="2" type="noConversion"/>
  </si>
  <si>
    <t>1박스</t>
    <phoneticPr fontId="2" type="noConversion"/>
  </si>
  <si>
    <t>2024.02.07.</t>
    <phoneticPr fontId="2" type="noConversion"/>
  </si>
  <si>
    <t>어르신/종사자 간식</t>
    <phoneticPr fontId="2" type="noConversion"/>
  </si>
  <si>
    <t>센터</t>
    <phoneticPr fontId="2" type="noConversion"/>
  </si>
  <si>
    <t>감귤</t>
    <phoneticPr fontId="2" type="noConversion"/>
  </si>
  <si>
    <t>2박스</t>
    <phoneticPr fontId="2" type="noConversion"/>
  </si>
  <si>
    <t>2024.02.08.</t>
    <phoneticPr fontId="2" type="noConversion"/>
  </si>
  <si>
    <t>종사자 간식</t>
    <phoneticPr fontId="2" type="noConversion"/>
  </si>
  <si>
    <t>고려은단비타C100플러스</t>
    <phoneticPr fontId="2" type="noConversion"/>
  </si>
  <si>
    <t>행복을주는커피</t>
    <phoneticPr fontId="2" type="noConversion"/>
  </si>
  <si>
    <t>1상자</t>
    <phoneticPr fontId="2" type="noConversion"/>
  </si>
  <si>
    <t>어르신 간식</t>
    <phoneticPr fontId="2" type="noConversion"/>
  </si>
  <si>
    <t>아몬드잣호두율무차</t>
    <phoneticPr fontId="2" type="noConversion"/>
  </si>
  <si>
    <t>2봉</t>
    <phoneticPr fontId="2" type="noConversion"/>
  </si>
  <si>
    <t>(수시 간식 제공)</t>
    <phoneticPr fontId="2" type="noConversion"/>
  </si>
  <si>
    <t>검은콩두유</t>
    <phoneticPr fontId="2" type="noConversion"/>
  </si>
  <si>
    <t>1박스</t>
    <phoneticPr fontId="2" type="noConversion"/>
  </si>
  <si>
    <t>어르신 간식</t>
    <phoneticPr fontId="2" type="noConversion"/>
  </si>
  <si>
    <t>맥심 화이트골드</t>
    <phoneticPr fontId="2" type="noConversion"/>
  </si>
  <si>
    <t>모카골드 믹스커피</t>
    <phoneticPr fontId="2" type="noConversion"/>
  </si>
  <si>
    <t>2024.02.26.</t>
    <phoneticPr fontId="2" type="noConversion"/>
  </si>
  <si>
    <t>2024.02.29.</t>
    <phoneticPr fontId="2" type="noConversion"/>
  </si>
  <si>
    <t>쇠고기 육포세트</t>
    <phoneticPr fontId="2" type="noConversion"/>
  </si>
  <si>
    <t>(직원지정후원)</t>
    <phoneticPr fontId="2" type="noConversion"/>
  </si>
  <si>
    <t>한과세트</t>
    <phoneticPr fontId="2" type="noConversion"/>
  </si>
  <si>
    <t>2024.03.11.</t>
    <phoneticPr fontId="2" type="noConversion"/>
  </si>
  <si>
    <t>1되</t>
    <phoneticPr fontId="2" type="noConversion"/>
  </si>
  <si>
    <t>송편,절편</t>
    <phoneticPr fontId="2" type="noConversion"/>
  </si>
  <si>
    <t>2024.03.19.</t>
    <phoneticPr fontId="2" type="noConversion"/>
  </si>
  <si>
    <t>어르신/종사자 간식</t>
    <phoneticPr fontId="2" type="noConversion"/>
  </si>
  <si>
    <t>백설기</t>
    <phoneticPr fontId="2" type="noConversion"/>
  </si>
  <si>
    <t>1되</t>
    <phoneticPr fontId="2" type="noConversion"/>
  </si>
  <si>
    <t>2024.04.09.</t>
    <phoneticPr fontId="2" type="noConversion"/>
  </si>
  <si>
    <t>어르신/종사자 간식</t>
    <phoneticPr fontId="2" type="noConversion"/>
  </si>
  <si>
    <t>쑥 인절미</t>
    <phoneticPr fontId="2" type="noConversion"/>
  </si>
  <si>
    <t>2024.04.11.</t>
    <phoneticPr fontId="2" type="noConversion"/>
  </si>
  <si>
    <t xml:space="preserve">베지밀 비 </t>
    <phoneticPr fontId="2" type="noConversion"/>
  </si>
  <si>
    <t>3박스</t>
    <phoneticPr fontId="2" type="noConversion"/>
  </si>
  <si>
    <t>2024.04.24.</t>
    <phoneticPr fontId="2" type="noConversion"/>
  </si>
  <si>
    <t>수시 사용</t>
    <phoneticPr fontId="2" type="noConversion"/>
  </si>
  <si>
    <t>물티슈</t>
    <phoneticPr fontId="2" type="noConversion"/>
  </si>
  <si>
    <t>10개</t>
    <phoneticPr fontId="2" type="noConversion"/>
  </si>
  <si>
    <t>2024.05.08.</t>
    <phoneticPr fontId="2" type="noConversion"/>
  </si>
  <si>
    <t>호두과자</t>
    <phoneticPr fontId="2" type="noConversion"/>
  </si>
  <si>
    <t>10상자</t>
    <phoneticPr fontId="2" type="noConversion"/>
  </si>
  <si>
    <t>어버이날 행사</t>
    <phoneticPr fontId="2" type="noConversion"/>
  </si>
  <si>
    <t>30상자</t>
    <phoneticPr fontId="2" type="noConversion"/>
  </si>
  <si>
    <t>(어버이날행사, 선물제공)</t>
    <phoneticPr fontId="2" type="noConversion"/>
  </si>
  <si>
    <t>2024.05.09.</t>
    <phoneticPr fontId="2" type="noConversion"/>
  </si>
  <si>
    <t>2되</t>
    <phoneticPr fontId="2" type="noConversion"/>
  </si>
  <si>
    <t>베지밀 두유</t>
    <phoneticPr fontId="2" type="noConversion"/>
  </si>
  <si>
    <t>자연이야기 23곡</t>
    <phoneticPr fontId="2" type="noConversion"/>
  </si>
  <si>
    <t>(당일/수시 간식 제공)</t>
    <phoneticPr fontId="2" type="noConversion"/>
  </si>
  <si>
    <t>2024.05.18.</t>
    <phoneticPr fontId="2" type="noConversion"/>
  </si>
  <si>
    <t>미에로화이바</t>
    <phoneticPr fontId="2" type="noConversion"/>
  </si>
  <si>
    <t>2024.06.06.</t>
    <phoneticPr fontId="2" type="noConversion"/>
  </si>
  <si>
    <t>수박</t>
    <phoneticPr fontId="2" type="noConversion"/>
  </si>
  <si>
    <t>2통</t>
    <phoneticPr fontId="2" type="noConversion"/>
  </si>
  <si>
    <t>술빵</t>
    <phoneticPr fontId="2" type="noConversion"/>
  </si>
  <si>
    <t>2024.06.24.</t>
    <phoneticPr fontId="2" type="noConversion"/>
  </si>
  <si>
    <t>파운드케이크</t>
    <phoneticPr fontId="2" type="noConversion"/>
  </si>
  <si>
    <t>2상자</t>
    <phoneticPr fontId="2" type="noConversion"/>
  </si>
  <si>
    <t>2024.07.02.</t>
    <phoneticPr fontId="2" type="noConversion"/>
  </si>
  <si>
    <t>빵</t>
    <phoneticPr fontId="2" type="noConversion"/>
  </si>
  <si>
    <t>1봉</t>
    <phoneticPr fontId="2" type="noConversion"/>
  </si>
  <si>
    <t>2024.08.07.</t>
    <phoneticPr fontId="2" type="noConversion"/>
  </si>
  <si>
    <t>담백한 베지밀 에이</t>
    <phoneticPr fontId="2" type="noConversion"/>
  </si>
  <si>
    <t>2024.08.29.</t>
    <phoneticPr fontId="2" type="noConversion"/>
  </si>
  <si>
    <t>생신잔치</t>
    <phoneticPr fontId="2" type="noConversion"/>
  </si>
  <si>
    <t>연세두유 검은콩</t>
    <phoneticPr fontId="2" type="noConversion"/>
  </si>
  <si>
    <t>(생신잔치, 간식제공)</t>
    <phoneticPr fontId="2" type="noConversion"/>
  </si>
  <si>
    <t>연세두유 호두아몬드</t>
    <phoneticPr fontId="2" type="noConversion"/>
  </si>
  <si>
    <t>2024.09.19.</t>
    <phoneticPr fontId="2" type="noConversion"/>
  </si>
  <si>
    <t>수박</t>
    <phoneticPr fontId="2" type="noConversion"/>
  </si>
  <si>
    <t>1통</t>
    <phoneticPr fontId="2" type="noConversion"/>
  </si>
  <si>
    <t>2024.10.25.</t>
    <phoneticPr fontId="2" type="noConversion"/>
  </si>
  <si>
    <t>박카스</t>
    <phoneticPr fontId="2" type="noConversion"/>
  </si>
  <si>
    <t>2024.10.31.</t>
    <phoneticPr fontId="2" type="noConversion"/>
  </si>
  <si>
    <t>모듬설기</t>
    <phoneticPr fontId="2" type="noConversion"/>
  </si>
  <si>
    <t>(생신잔치, 선물제공)</t>
    <phoneticPr fontId="2" type="noConversion"/>
  </si>
  <si>
    <t>귤</t>
    <phoneticPr fontId="2" type="noConversion"/>
  </si>
  <si>
    <t>2024.11.11.</t>
    <phoneticPr fontId="2" type="noConversion"/>
  </si>
  <si>
    <t>베지밀 에이</t>
    <phoneticPr fontId="2" type="noConversion"/>
  </si>
  <si>
    <t>2024.11.14.</t>
    <phoneticPr fontId="2" type="noConversion"/>
  </si>
  <si>
    <t>단감</t>
    <phoneticPr fontId="2" type="noConversion"/>
  </si>
  <si>
    <t>2024.11.15.</t>
    <phoneticPr fontId="2" type="noConversion"/>
  </si>
  <si>
    <t>2024.11.25.</t>
    <phoneticPr fontId="2" type="noConversion"/>
  </si>
  <si>
    <t>구론산</t>
    <phoneticPr fontId="2" type="noConversion"/>
  </si>
  <si>
    <t>2024.12.05.</t>
    <phoneticPr fontId="2" type="noConversion"/>
  </si>
  <si>
    <t>기타후원금품</t>
    <phoneticPr fontId="2" type="noConversion"/>
  </si>
  <si>
    <t>개인</t>
    <phoneticPr fontId="2" type="noConversion"/>
  </si>
  <si>
    <t>귤</t>
    <phoneticPr fontId="2" type="noConversion"/>
  </si>
  <si>
    <t>1박스</t>
    <phoneticPr fontId="2" type="noConversion"/>
  </si>
  <si>
    <t>4박스</t>
    <phoneticPr fontId="2" type="noConversion"/>
  </si>
  <si>
    <t>2024.12.06.</t>
    <phoneticPr fontId="2" type="noConversion"/>
  </si>
  <si>
    <t>기타후원금품</t>
    <phoneticPr fontId="2" type="noConversion"/>
  </si>
  <si>
    <t>어르신/종사자 간식</t>
    <phoneticPr fontId="2" type="noConversion"/>
  </si>
  <si>
    <t>센터</t>
    <phoneticPr fontId="2" type="noConversion"/>
  </si>
  <si>
    <t>김*수</t>
    <phoneticPr fontId="2" type="noConversion"/>
  </si>
  <si>
    <t>김*민</t>
    <phoneticPr fontId="2" type="noConversion"/>
  </si>
  <si>
    <t>신*술</t>
    <phoneticPr fontId="2" type="noConversion"/>
  </si>
  <si>
    <t>최*자</t>
    <phoneticPr fontId="2" type="noConversion"/>
  </si>
  <si>
    <t>이*영</t>
    <phoneticPr fontId="2" type="noConversion"/>
  </si>
  <si>
    <t>성*자</t>
    <phoneticPr fontId="2" type="noConversion"/>
  </si>
  <si>
    <t>최*숙</t>
    <phoneticPr fontId="2" type="noConversion"/>
  </si>
  <si>
    <t>김*경</t>
    <phoneticPr fontId="2" type="noConversion"/>
  </si>
  <si>
    <t>이*희</t>
    <phoneticPr fontId="2" type="noConversion"/>
  </si>
  <si>
    <t>김*구</t>
    <phoneticPr fontId="2" type="noConversion"/>
  </si>
  <si>
    <t>남*자</t>
    <phoneticPr fontId="2" type="noConversion"/>
  </si>
  <si>
    <t>김*선</t>
    <phoneticPr fontId="2" type="noConversion"/>
  </si>
  <si>
    <t>장*임</t>
    <phoneticPr fontId="2" type="noConversion"/>
  </si>
  <si>
    <t>김*조</t>
    <phoneticPr fontId="2" type="noConversion"/>
  </si>
  <si>
    <t>소*자</t>
    <phoneticPr fontId="2" type="noConversion"/>
  </si>
  <si>
    <t>강*현</t>
    <phoneticPr fontId="2" type="noConversion"/>
  </si>
  <si>
    <t>노*명</t>
    <phoneticPr fontId="2" type="noConversion"/>
  </si>
  <si>
    <t>김*용</t>
    <phoneticPr fontId="2" type="noConversion"/>
  </si>
  <si>
    <t>2024.12.24.</t>
    <phoneticPr fontId="2" type="noConversion"/>
  </si>
  <si>
    <t>어르신 간식</t>
    <phoneticPr fontId="2" type="noConversion"/>
  </si>
  <si>
    <t>센터</t>
    <phoneticPr fontId="2" type="noConversion"/>
  </si>
  <si>
    <t>베지빌 검은콩&amp;검은참깨두유</t>
    <phoneticPr fontId="2" type="noConversion"/>
  </si>
  <si>
    <t>2박스</t>
    <phoneticPr fontId="2" type="noConversion"/>
  </si>
  <si>
    <t>2024.12.24.</t>
    <phoneticPr fontId="2" type="noConversion"/>
  </si>
  <si>
    <t>2024.12.27.</t>
    <phoneticPr fontId="2" type="noConversion"/>
  </si>
  <si>
    <t>생신잔치 상차림</t>
    <phoneticPr fontId="2" type="noConversion"/>
  </si>
  <si>
    <t>귤</t>
    <phoneticPr fontId="2" type="noConversion"/>
  </si>
  <si>
    <t>기타후원금품</t>
    <phoneticPr fontId="2" type="noConversion"/>
  </si>
  <si>
    <t>김*조</t>
    <phoneticPr fontId="2" type="noConversion"/>
  </si>
  <si>
    <t>개인</t>
    <phoneticPr fontId="2" type="noConversion"/>
  </si>
  <si>
    <t>두유</t>
    <phoneticPr fontId="2" type="noConversion"/>
  </si>
  <si>
    <t>베지밀 검은콩&amp;검은참깨두유</t>
    <phoneticPr fontId="2" type="noConversion"/>
  </si>
  <si>
    <t>기타후원금품</t>
    <phoneticPr fontId="2" type="noConversion"/>
  </si>
  <si>
    <t>(생신잔치, 간식제공)</t>
    <phoneticPr fontId="2" type="noConversion"/>
  </si>
  <si>
    <t>5. 후원금 전용계좌</t>
    <phoneticPr fontId="2" type="noConversion"/>
  </si>
  <si>
    <t>2025.01.09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</si>
</sst>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3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name val="돋움"/>
      <family val="3"/>
      <charset val="129"/>
    </font>
    <font>
      <sz val="12"/>
      <name val="돋움"/>
      <family val="3"/>
      <charset val="129"/>
    </font>
    <font>
      <b/>
      <sz val="13"/>
      <name val="돋움"/>
      <family val="3"/>
      <charset val="129"/>
    </font>
    <font>
      <b/>
      <sz val="20"/>
      <name val="견고딕"/>
      <family val="3"/>
      <charset val="129"/>
    </font>
    <font>
      <sz val="11"/>
      <name val="견고딕"/>
      <family val="3"/>
      <charset val="129"/>
    </font>
    <font>
      <sz val="12"/>
      <name val="견고딕"/>
      <family val="3"/>
      <charset val="129"/>
    </font>
    <font>
      <b/>
      <sz val="12"/>
      <name val="견고딕"/>
      <family val="3"/>
      <charset val="129"/>
    </font>
    <font>
      <b/>
      <sz val="13"/>
      <name val="견고딕"/>
      <family val="3"/>
      <charset val="129"/>
    </font>
    <font>
      <sz val="11"/>
      <color indexed="12"/>
      <name val="돋움"/>
      <family val="3"/>
      <charset val="129"/>
    </font>
    <font>
      <b/>
      <sz val="11"/>
      <name val="견고딕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b/>
      <sz val="11"/>
      <name val="돋움"/>
      <family val="3"/>
      <charset val="129"/>
    </font>
    <font>
      <sz val="8"/>
      <name val="맑은 고딕"/>
      <family val="3"/>
      <charset val="129"/>
    </font>
    <font>
      <sz val="10.5"/>
      <name val="돋움"/>
      <family val="3"/>
      <charset val="129"/>
    </font>
    <font>
      <b/>
      <sz val="10"/>
      <name val="돋움"/>
      <family val="3"/>
      <charset val="129"/>
    </font>
    <font>
      <sz val="10"/>
      <color rgb="FF000000"/>
      <name val="돋움"/>
      <family val="3"/>
      <charset val="129"/>
    </font>
    <font>
      <sz val="10"/>
      <color rgb="FFFF0000"/>
      <name val="돋움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굴림체"/>
      <family val="3"/>
      <charset val="129"/>
    </font>
    <font>
      <sz val="10"/>
      <name val="굴림체"/>
      <family val="3"/>
      <charset val="129"/>
    </font>
    <font>
      <b/>
      <sz val="10"/>
      <color theme="3" tint="0.39997558519241921"/>
      <name val="굴림체"/>
      <family val="3"/>
      <charset val="129"/>
    </font>
    <font>
      <sz val="11"/>
      <color theme="1"/>
      <name val="돋움"/>
      <family val="3"/>
      <charset val="129"/>
    </font>
    <font>
      <b/>
      <sz val="14"/>
      <color rgb="FF000000"/>
      <name val="굴림체"/>
      <family val="3"/>
      <charset val="129"/>
    </font>
    <font>
      <b/>
      <sz val="14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2" borderId="22" applyNumberFormat="0" applyFon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5" fillId="0" borderId="0">
      <alignment vertical="center"/>
    </xf>
  </cellStyleXfs>
  <cellXfs count="107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3" fontId="19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41" fontId="3" fillId="0" borderId="0" xfId="2" applyFont="1" applyAlignment="1">
      <alignment horizontal="center" vertical="center" wrapText="1"/>
    </xf>
    <xf numFmtId="41" fontId="3" fillId="0" borderId="0" xfId="2" applyFont="1" applyAlignment="1">
      <alignment horizontal="center" vertical="center"/>
    </xf>
    <xf numFmtId="41" fontId="1" fillId="0" borderId="0" xfId="2" applyAlignment="1">
      <alignment horizontal="center" vertical="center"/>
    </xf>
    <xf numFmtId="41" fontId="1" fillId="0" borderId="0" xfId="2" applyFont="1" applyBorder="1" applyAlignment="1">
      <alignment vertical="center"/>
    </xf>
    <xf numFmtId="41" fontId="17" fillId="0" borderId="1" xfId="2" applyFont="1" applyBorder="1" applyAlignment="1">
      <alignment horizontal="center" vertical="center"/>
    </xf>
    <xf numFmtId="41" fontId="17" fillId="0" borderId="1" xfId="2" applyNumberFormat="1" applyFont="1" applyBorder="1" applyAlignment="1">
      <alignment horizontal="center" vertical="center"/>
    </xf>
    <xf numFmtId="41" fontId="17" fillId="0" borderId="1" xfId="2" applyFont="1" applyFill="1" applyBorder="1" applyAlignment="1">
      <alignment horizontal="center" vertical="center"/>
    </xf>
    <xf numFmtId="0" fontId="1" fillId="0" borderId="0" xfId="3">
      <alignment vertical="center"/>
    </xf>
    <xf numFmtId="0" fontId="1" fillId="0" borderId="0" xfId="3" applyBorder="1" applyAlignment="1">
      <alignment horizontal="right" vertical="center"/>
    </xf>
    <xf numFmtId="41" fontId="18" fillId="4" borderId="2" xfId="2" applyFont="1" applyFill="1" applyBorder="1" applyAlignment="1">
      <alignment horizontal="center" vertical="center" wrapText="1"/>
    </xf>
    <xf numFmtId="41" fontId="18" fillId="4" borderId="1" xfId="2" applyFont="1" applyFill="1" applyBorder="1" applyAlignment="1">
      <alignment horizontal="center" vertical="center" wrapText="1"/>
    </xf>
    <xf numFmtId="41" fontId="17" fillId="0" borderId="3" xfId="2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1" fontId="17" fillId="0" borderId="5" xfId="2" applyFont="1" applyBorder="1" applyAlignment="1">
      <alignment horizontal="center" vertical="center" wrapText="1"/>
    </xf>
    <xf numFmtId="41" fontId="17" fillId="0" borderId="6" xfId="2" applyFont="1" applyBorder="1" applyAlignment="1">
      <alignment horizontal="center" vertical="center"/>
    </xf>
    <xf numFmtId="0" fontId="0" fillId="0" borderId="7" xfId="0" applyBorder="1">
      <alignment vertical="center"/>
    </xf>
    <xf numFmtId="41" fontId="18" fillId="0" borderId="1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3" fontId="20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3" fontId="19" fillId="3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19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2" fillId="0" borderId="8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13" fillId="6" borderId="1" xfId="0" applyFont="1" applyFill="1" applyBorder="1" applyAlignment="1">
      <alignment horizontal="center" vertical="center"/>
    </xf>
    <xf numFmtId="3" fontId="18" fillId="6" borderId="1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center" vertical="center" wrapText="1"/>
    </xf>
    <xf numFmtId="3" fontId="19" fillId="5" borderId="1" xfId="1" applyNumberFormat="1" applyFont="1" applyFill="1" applyBorder="1" applyAlignment="1">
      <alignment horizontal="center" vertical="center" wrapText="1"/>
    </xf>
    <xf numFmtId="3" fontId="0" fillId="0" borderId="0" xfId="0" applyNumberFormat="1">
      <alignment vertical="center"/>
    </xf>
    <xf numFmtId="0" fontId="23" fillId="0" borderId="1" xfId="0" applyFont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shrinkToFit="1"/>
    </xf>
    <xf numFmtId="0" fontId="27" fillId="0" borderId="0" xfId="5" applyFont="1" applyAlignment="1">
      <alignment vertical="center"/>
    </xf>
    <xf numFmtId="49" fontId="26" fillId="0" borderId="0" xfId="5" applyNumberFormat="1" applyFont="1" applyFill="1" applyBorder="1" applyAlignment="1">
      <alignment vertical="top" wrapText="1"/>
    </xf>
    <xf numFmtId="0" fontId="18" fillId="6" borderId="1" xfId="0" applyFont="1" applyFill="1" applyBorder="1" applyAlignment="1">
      <alignment horizontal="center" vertical="center"/>
    </xf>
    <xf numFmtId="0" fontId="18" fillId="6" borderId="2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19" fillId="0" borderId="1" xfId="4" applyNumberFormat="1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176" fontId="7" fillId="0" borderId="0" xfId="4" applyNumberFormat="1" applyFont="1" applyAlignment="1">
      <alignment horizontal="center" vertical="center"/>
    </xf>
    <xf numFmtId="176" fontId="12" fillId="0" borderId="1" xfId="4" applyNumberFormat="1" applyFont="1" applyBorder="1" applyAlignment="1">
      <alignment horizontal="center" vertical="center"/>
    </xf>
    <xf numFmtId="176" fontId="18" fillId="6" borderId="1" xfId="4" applyNumberFormat="1" applyFont="1" applyFill="1" applyBorder="1" applyAlignment="1">
      <alignment horizontal="center" vertical="center"/>
    </xf>
    <xf numFmtId="176" fontId="0" fillId="0" borderId="0" xfId="4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 shrinkToFit="1"/>
    </xf>
    <xf numFmtId="0" fontId="29" fillId="0" borderId="1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30" fillId="6" borderId="21" xfId="0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29" fillId="0" borderId="0" xfId="0" applyFont="1">
      <alignment vertical="center"/>
    </xf>
    <xf numFmtId="0" fontId="27" fillId="0" borderId="0" xfId="5" applyFont="1" applyAlignment="1">
      <alignment horizontal="center" vertical="center"/>
    </xf>
    <xf numFmtId="49" fontId="26" fillId="0" borderId="0" xfId="5" applyNumberFormat="1" applyFont="1" applyFill="1" applyBorder="1" applyAlignment="1">
      <alignment horizontal="center" vertical="top" wrapText="1"/>
    </xf>
    <xf numFmtId="0" fontId="15" fillId="4" borderId="10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0" fillId="0" borderId="0" xfId="3" applyFont="1" applyBorder="1" applyAlignment="1">
      <alignment horizontal="right" vertical="center"/>
    </xf>
    <xf numFmtId="0" fontId="1" fillId="0" borderId="0" xfId="3" applyBorder="1" applyAlignment="1">
      <alignment horizontal="right" vertical="center"/>
    </xf>
    <xf numFmtId="41" fontId="3" fillId="0" borderId="0" xfId="2" applyFont="1" applyAlignment="1">
      <alignment horizontal="center" vertical="center" wrapText="1"/>
    </xf>
    <xf numFmtId="41" fontId="15" fillId="0" borderId="0" xfId="2" applyFont="1" applyAlignment="1">
      <alignment horizontal="center" vertical="center" wrapText="1"/>
    </xf>
    <xf numFmtId="41" fontId="0" fillId="0" borderId="12" xfId="2" applyFont="1" applyBorder="1" applyAlignment="1">
      <alignment horizontal="right" vertical="center"/>
    </xf>
    <xf numFmtId="41" fontId="5" fillId="4" borderId="13" xfId="2" applyFont="1" applyFill="1" applyBorder="1" applyAlignment="1">
      <alignment horizontal="center" vertical="center"/>
    </xf>
    <xf numFmtId="41" fontId="5" fillId="4" borderId="14" xfId="2" applyFont="1" applyFill="1" applyBorder="1" applyAlignment="1">
      <alignment horizontal="center" vertical="center"/>
    </xf>
    <xf numFmtId="41" fontId="5" fillId="4" borderId="15" xfId="2" applyFont="1" applyFill="1" applyBorder="1" applyAlignment="1">
      <alignment horizontal="center" vertical="center"/>
    </xf>
    <xf numFmtId="41" fontId="5" fillId="4" borderId="16" xfId="2" applyFont="1" applyFill="1" applyBorder="1" applyAlignment="1">
      <alignment horizontal="center" vertical="center"/>
    </xf>
    <xf numFmtId="41" fontId="5" fillId="4" borderId="17" xfId="2" applyFont="1" applyFill="1" applyBorder="1" applyAlignment="1">
      <alignment horizontal="center" vertical="center"/>
    </xf>
    <xf numFmtId="41" fontId="15" fillId="4" borderId="18" xfId="2" applyFont="1" applyFill="1" applyBorder="1" applyAlignment="1">
      <alignment horizontal="center" vertical="center"/>
    </xf>
    <xf numFmtId="41" fontId="15" fillId="4" borderId="19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8" fillId="0" borderId="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3" fillId="0" borderId="1" xfId="4" applyNumberFormat="1" applyFont="1" applyBorder="1" applyAlignment="1">
      <alignment horizontal="center" vertical="center"/>
    </xf>
  </cellXfs>
  <cellStyles count="6">
    <cellStyle name="메모" xfId="1" builtinId="10"/>
    <cellStyle name="쉼표 [0]" xfId="4" builtinId="6"/>
    <cellStyle name="쉼표 [0] 2" xfId="2"/>
    <cellStyle name="표준" xfId="0" builtinId="0"/>
    <cellStyle name="표준 2" xfId="3"/>
    <cellStyle name="표준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10</xdr:row>
      <xdr:rowOff>47625</xdr:rowOff>
    </xdr:from>
    <xdr:to>
      <xdr:col>7</xdr:col>
      <xdr:colOff>783143</xdr:colOff>
      <xdr:row>13</xdr:row>
      <xdr:rowOff>85875</xdr:rowOff>
    </xdr:to>
    <xdr:pic>
      <xdr:nvPicPr>
        <xdr:cNvPr id="2" name="_x360593336" descr="EMB000005fc0db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10350" y="3295650"/>
          <a:ext cx="754568" cy="7812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A7" sqref="A7:I9"/>
    </sheetView>
  </sheetViews>
  <sheetFormatPr defaultRowHeight="13.5"/>
  <cols>
    <col min="1" max="1" width="6.77734375" customWidth="1"/>
    <col min="2" max="10" width="11.6640625" customWidth="1"/>
    <col min="11" max="11" width="11.77734375" customWidth="1"/>
  </cols>
  <sheetData>
    <row r="1" spans="1:18" ht="25.5" customHeight="1">
      <c r="A1" s="84" t="s">
        <v>49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8" ht="13.5" customHeight="1">
      <c r="A2" s="85" t="s">
        <v>60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8" ht="25.5">
      <c r="A3" s="14"/>
      <c r="B3" s="15"/>
      <c r="C3" s="15"/>
      <c r="D3" s="15"/>
      <c r="E3" s="15"/>
      <c r="F3" s="15"/>
      <c r="G3" s="15"/>
      <c r="H3" s="15"/>
      <c r="I3" s="15"/>
      <c r="J3" s="15"/>
    </row>
    <row r="4" spans="1:18" ht="14.25" thickBot="1">
      <c r="A4" s="16"/>
      <c r="B4" s="16"/>
      <c r="C4" s="16"/>
      <c r="D4" s="16"/>
      <c r="E4" s="16"/>
      <c r="F4" s="16"/>
      <c r="G4" s="16"/>
      <c r="H4" s="17" t="s">
        <v>32</v>
      </c>
      <c r="I4" s="86" t="s">
        <v>33</v>
      </c>
      <c r="J4" s="86"/>
      <c r="K4" s="86"/>
    </row>
    <row r="5" spans="1:18" ht="30.75" customHeight="1">
      <c r="A5" s="87" t="s">
        <v>34</v>
      </c>
      <c r="B5" s="89" t="s">
        <v>35</v>
      </c>
      <c r="C5" s="90"/>
      <c r="D5" s="90"/>
      <c r="E5" s="90"/>
      <c r="F5" s="91"/>
      <c r="G5" s="90" t="s">
        <v>36</v>
      </c>
      <c r="H5" s="90"/>
      <c r="I5" s="91"/>
      <c r="J5" s="92" t="s">
        <v>37</v>
      </c>
      <c r="K5" s="80" t="s">
        <v>4</v>
      </c>
    </row>
    <row r="6" spans="1:18" ht="40.5" customHeight="1">
      <c r="A6" s="88"/>
      <c r="B6" s="23" t="s">
        <v>43</v>
      </c>
      <c r="C6" s="24" t="s">
        <v>44</v>
      </c>
      <c r="D6" s="24" t="s">
        <v>45</v>
      </c>
      <c r="E6" s="24" t="s">
        <v>41</v>
      </c>
      <c r="F6" s="24" t="s">
        <v>46</v>
      </c>
      <c r="G6" s="24" t="s">
        <v>47</v>
      </c>
      <c r="H6" s="24" t="s">
        <v>45</v>
      </c>
      <c r="I6" s="24" t="s">
        <v>48</v>
      </c>
      <c r="J6" s="93"/>
      <c r="K6" s="81"/>
    </row>
    <row r="7" spans="1:18" ht="30.75" customHeight="1">
      <c r="A7" s="25" t="s">
        <v>39</v>
      </c>
      <c r="B7" s="18"/>
      <c r="C7" s="18"/>
      <c r="D7" s="18"/>
      <c r="E7" s="18"/>
      <c r="F7" s="19">
        <f>SUM(B7:E7)</f>
        <v>0</v>
      </c>
      <c r="G7" s="20"/>
      <c r="H7" s="20"/>
      <c r="I7" s="20">
        <f>SUM(G7:H7)</f>
        <v>0</v>
      </c>
      <c r="J7" s="20">
        <f>F7-I7</f>
        <v>0</v>
      </c>
      <c r="K7" s="26" t="s">
        <v>42</v>
      </c>
    </row>
    <row r="8" spans="1:18" ht="30.75" customHeight="1">
      <c r="A8" s="25" t="s">
        <v>40</v>
      </c>
      <c r="B8" s="18">
        <v>0</v>
      </c>
      <c r="C8" s="18">
        <f>후원금품수입명세서!I47</f>
        <v>1718000</v>
      </c>
      <c r="D8" s="18">
        <v>0</v>
      </c>
      <c r="E8" s="18">
        <v>0</v>
      </c>
      <c r="F8" s="19">
        <f>SUM(B8:E8)</f>
        <v>1718000</v>
      </c>
      <c r="G8" s="20">
        <f>후원품사용명세서!G47</f>
        <v>1718000</v>
      </c>
      <c r="H8" s="20">
        <v>0</v>
      </c>
      <c r="I8" s="20">
        <f>SUM(G8:H8)</f>
        <v>1718000</v>
      </c>
      <c r="J8" s="20">
        <f>F8-I8</f>
        <v>0</v>
      </c>
      <c r="K8" s="26"/>
    </row>
    <row r="9" spans="1:18" ht="30.75" customHeight="1" thickBot="1">
      <c r="A9" s="27" t="s">
        <v>38</v>
      </c>
      <c r="B9" s="28">
        <f>SUM(B7:B8)</f>
        <v>0</v>
      </c>
      <c r="C9" s="28">
        <f>SUM(C7:C8)</f>
        <v>1718000</v>
      </c>
      <c r="D9" s="28">
        <f t="shared" ref="D9:J9" si="0">SUM(D7:D8)</f>
        <v>0</v>
      </c>
      <c r="E9" s="28">
        <f t="shared" si="0"/>
        <v>0</v>
      </c>
      <c r="F9" s="28">
        <f t="shared" si="0"/>
        <v>1718000</v>
      </c>
      <c r="G9" s="28">
        <f>SUM(G7:G8)</f>
        <v>1718000</v>
      </c>
      <c r="H9" s="28">
        <f t="shared" si="0"/>
        <v>0</v>
      </c>
      <c r="I9" s="28">
        <f t="shared" si="0"/>
        <v>1718000</v>
      </c>
      <c r="J9" s="28">
        <f t="shared" si="0"/>
        <v>0</v>
      </c>
      <c r="K9" s="29"/>
    </row>
    <row r="10" spans="1:18">
      <c r="A10" s="21"/>
      <c r="B10" s="21"/>
      <c r="C10" s="21"/>
      <c r="D10" s="21"/>
      <c r="E10" s="21"/>
      <c r="F10" s="21"/>
      <c r="G10" s="22"/>
      <c r="H10" s="82"/>
      <c r="I10" s="83"/>
      <c r="J10" s="83"/>
      <c r="K10" s="83"/>
    </row>
    <row r="11" spans="1:18" ht="22.5" customHeight="1">
      <c r="A11" s="78" t="s">
        <v>307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58"/>
      <c r="M11" s="58"/>
      <c r="N11" s="58"/>
      <c r="O11" s="58"/>
      <c r="P11" s="58"/>
      <c r="Q11" s="58"/>
      <c r="R11" s="58"/>
    </row>
    <row r="12" spans="1:18" ht="22.5" customHeight="1">
      <c r="A12" s="79" t="s">
        <v>58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59"/>
      <c r="M12" s="59"/>
      <c r="N12" s="59"/>
      <c r="O12" s="59"/>
      <c r="P12" s="59"/>
      <c r="Q12" s="59"/>
      <c r="R12" s="59"/>
    </row>
  </sheetData>
  <mergeCells count="11">
    <mergeCell ref="A11:K11"/>
    <mergeCell ref="A12:K12"/>
    <mergeCell ref="K5:K6"/>
    <mergeCell ref="H10:K10"/>
    <mergeCell ref="A1:K1"/>
    <mergeCell ref="A2:K2"/>
    <mergeCell ref="I4:K4"/>
    <mergeCell ref="A5:A6"/>
    <mergeCell ref="B5:F5"/>
    <mergeCell ref="G5:I5"/>
    <mergeCell ref="J5:J6"/>
  </mergeCells>
  <phoneticPr fontId="2" type="noConversion"/>
  <pageMargins left="0.5" right="0.31" top="0.74803149606299213" bottom="0.74803149606299213" header="0.31496062992125984" footer="0.31496062992125984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sqref="A1:I11"/>
    </sheetView>
  </sheetViews>
  <sheetFormatPr defaultRowHeight="13.5"/>
  <cols>
    <col min="1" max="1" width="3.6640625" customWidth="1"/>
    <col min="2" max="2" width="10" customWidth="1"/>
    <col min="3" max="3" width="10.33203125" customWidth="1"/>
    <col min="4" max="4" width="10.109375" customWidth="1"/>
    <col min="5" max="5" width="9.88671875" customWidth="1"/>
    <col min="6" max="6" width="9.44140625" customWidth="1"/>
    <col min="7" max="7" width="9.77734375" customWidth="1"/>
    <col min="8" max="8" width="11.77734375" customWidth="1"/>
    <col min="9" max="9" width="7.5546875" customWidth="1"/>
  </cols>
  <sheetData>
    <row r="1" spans="1:9" ht="19.5" customHeight="1">
      <c r="A1" s="97" t="s">
        <v>8</v>
      </c>
      <c r="B1" s="98"/>
      <c r="C1" s="98"/>
      <c r="D1" s="98"/>
      <c r="E1" s="98"/>
      <c r="F1" s="98"/>
      <c r="G1" s="98"/>
      <c r="H1" s="98"/>
      <c r="I1" s="98"/>
    </row>
    <row r="2" spans="1:9" ht="25.5">
      <c r="A2" s="94" t="s">
        <v>9</v>
      </c>
      <c r="B2" s="94"/>
      <c r="C2" s="94"/>
      <c r="D2" s="94"/>
      <c r="E2" s="94"/>
      <c r="F2" s="94"/>
      <c r="G2" s="94"/>
      <c r="H2" s="94"/>
      <c r="I2" s="94"/>
    </row>
    <row r="3" spans="1:9">
      <c r="A3" s="3"/>
      <c r="B3" s="3"/>
      <c r="C3" s="3"/>
      <c r="D3" s="3"/>
      <c r="E3" s="3"/>
      <c r="F3" s="3"/>
      <c r="G3" s="3"/>
      <c r="H3" s="3"/>
      <c r="I3" s="3"/>
    </row>
    <row r="4" spans="1:9" ht="15" customHeight="1">
      <c r="A4" s="95" t="s">
        <v>61</v>
      </c>
      <c r="B4" s="96"/>
      <c r="C4" s="96"/>
      <c r="D4" s="96"/>
      <c r="E4" s="96"/>
      <c r="F4" s="96"/>
      <c r="G4" s="96"/>
      <c r="H4" s="96"/>
      <c r="I4" s="96"/>
    </row>
    <row r="5" spans="1:9" ht="15" customHeight="1">
      <c r="A5" s="96"/>
      <c r="B5" s="96"/>
      <c r="C5" s="96"/>
      <c r="D5" s="96"/>
      <c r="E5" s="96"/>
      <c r="F5" s="96"/>
      <c r="G5" s="96"/>
      <c r="H5" s="96"/>
      <c r="I5" s="96"/>
    </row>
    <row r="6" spans="1:9">
      <c r="A6" s="96"/>
      <c r="B6" s="96"/>
      <c r="C6" s="96"/>
      <c r="D6" s="96"/>
      <c r="E6" s="96"/>
      <c r="F6" s="96"/>
      <c r="G6" s="96"/>
      <c r="H6" s="96"/>
      <c r="I6" s="96"/>
    </row>
    <row r="7" spans="1:9" ht="20.100000000000001" customHeight="1">
      <c r="A7" s="99" t="s">
        <v>10</v>
      </c>
      <c r="B7" s="99"/>
      <c r="C7" s="99"/>
      <c r="D7" s="3"/>
      <c r="E7" s="3"/>
      <c r="F7" s="3"/>
      <c r="G7" s="3"/>
      <c r="H7" s="3"/>
      <c r="I7" s="3"/>
    </row>
    <row r="8" spans="1:9" ht="9.9499999999999993" customHeight="1">
      <c r="A8" s="4"/>
      <c r="B8" s="3"/>
      <c r="C8" s="3"/>
      <c r="D8" s="3"/>
      <c r="E8" s="3"/>
      <c r="F8" s="3"/>
      <c r="G8" s="3"/>
      <c r="H8" s="3"/>
      <c r="I8" s="3"/>
    </row>
    <row r="9" spans="1:9" s="1" customFormat="1" ht="39.950000000000003" customHeight="1">
      <c r="A9" s="7" t="s">
        <v>0</v>
      </c>
      <c r="B9" s="7" t="s">
        <v>11</v>
      </c>
      <c r="C9" s="8" t="s">
        <v>12</v>
      </c>
      <c r="D9" s="8" t="s">
        <v>13</v>
      </c>
      <c r="E9" s="8" t="s">
        <v>14</v>
      </c>
      <c r="F9" s="7" t="s">
        <v>1</v>
      </c>
      <c r="G9" s="7" t="s">
        <v>2</v>
      </c>
      <c r="H9" s="7" t="s">
        <v>3</v>
      </c>
      <c r="I9" s="7" t="s">
        <v>4</v>
      </c>
    </row>
    <row r="10" spans="1:9" ht="27.95" customHeight="1">
      <c r="A10" s="12">
        <v>1</v>
      </c>
      <c r="B10" s="34"/>
      <c r="C10" s="34"/>
      <c r="D10" s="34" t="s">
        <v>57</v>
      </c>
      <c r="E10" s="35"/>
      <c r="F10" s="34"/>
      <c r="G10" s="34"/>
      <c r="H10" s="36"/>
      <c r="I10" s="12"/>
    </row>
    <row r="11" spans="1:9" ht="35.1" customHeight="1">
      <c r="A11" s="100" t="s">
        <v>50</v>
      </c>
      <c r="B11" s="101"/>
      <c r="C11" s="101"/>
      <c r="D11" s="101"/>
      <c r="E11" s="101"/>
      <c r="F11" s="101"/>
      <c r="G11" s="102"/>
      <c r="H11" s="30">
        <f>SUM(H10:H10)</f>
        <v>0</v>
      </c>
      <c r="I11" s="12"/>
    </row>
    <row r="12" spans="1:9">
      <c r="A12" s="3"/>
      <c r="B12" s="3"/>
      <c r="C12" s="3"/>
      <c r="D12" s="3"/>
      <c r="E12" s="3"/>
      <c r="F12" s="3"/>
      <c r="G12" s="3"/>
      <c r="H12" s="3"/>
      <c r="I12" s="3"/>
    </row>
  </sheetData>
  <autoFilter ref="A9:J11"/>
  <mergeCells count="5">
    <mergeCell ref="A2:I2"/>
    <mergeCell ref="A4:I6"/>
    <mergeCell ref="A1:I1"/>
    <mergeCell ref="A7:C7"/>
    <mergeCell ref="A11:G11"/>
  </mergeCells>
  <phoneticPr fontId="2" type="noConversion"/>
  <pageMargins left="0.39370078740157483" right="0.39370078740157483" top="0.9055118110236221" bottom="0.27559055118110237" header="0.39370078740157483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F23" sqref="F23"/>
    </sheetView>
  </sheetViews>
  <sheetFormatPr defaultRowHeight="13.5"/>
  <cols>
    <col min="1" max="1" width="3.6640625" customWidth="1"/>
    <col min="2" max="2" width="11.77734375" customWidth="1"/>
    <col min="3" max="3" width="20.33203125" customWidth="1"/>
    <col min="4" max="4" width="12.109375" style="2" customWidth="1"/>
    <col min="5" max="5" width="9.88671875" customWidth="1"/>
    <col min="6" max="6" width="15.33203125" customWidth="1"/>
    <col min="7" max="7" width="9.77734375" customWidth="1"/>
  </cols>
  <sheetData>
    <row r="1" spans="1:7" ht="20.100000000000001" customHeight="1">
      <c r="A1" s="99" t="s">
        <v>18</v>
      </c>
      <c r="B1" s="99"/>
      <c r="C1" s="99"/>
      <c r="D1" s="6"/>
      <c r="E1" s="3"/>
      <c r="F1" s="3"/>
      <c r="G1" s="3"/>
    </row>
    <row r="2" spans="1:7" ht="9.9499999999999993" customHeight="1">
      <c r="A2" s="4"/>
      <c r="B2" s="3"/>
      <c r="C2" s="3"/>
      <c r="D2" s="6"/>
      <c r="E2" s="3"/>
      <c r="F2" s="3"/>
      <c r="G2" s="3"/>
    </row>
    <row r="3" spans="1:7" s="1" customFormat="1" ht="39.950000000000003" customHeight="1">
      <c r="A3" s="7" t="s">
        <v>0</v>
      </c>
      <c r="B3" s="7" t="s">
        <v>6</v>
      </c>
      <c r="C3" s="8" t="s">
        <v>15</v>
      </c>
      <c r="D3" s="8" t="s">
        <v>16</v>
      </c>
      <c r="E3" s="8" t="s">
        <v>17</v>
      </c>
      <c r="F3" s="7" t="s">
        <v>7</v>
      </c>
      <c r="G3" s="7" t="s">
        <v>4</v>
      </c>
    </row>
    <row r="4" spans="1:7" ht="27.95" customHeight="1">
      <c r="A4" s="12">
        <v>1</v>
      </c>
      <c r="B4" s="9"/>
      <c r="C4" s="53" t="s">
        <v>57</v>
      </c>
      <c r="D4" s="11"/>
      <c r="E4" s="12"/>
      <c r="F4" s="9"/>
      <c r="G4" s="12"/>
    </row>
    <row r="5" spans="1:7" ht="35.1" customHeight="1">
      <c r="A5" s="103" t="s">
        <v>5</v>
      </c>
      <c r="B5" s="104"/>
      <c r="C5" s="104"/>
      <c r="D5" s="13">
        <f>SUM(D4:D4)</f>
        <v>0</v>
      </c>
      <c r="E5" s="103"/>
      <c r="F5" s="104"/>
      <c r="G5" s="105"/>
    </row>
    <row r="6" spans="1:7">
      <c r="A6" s="3"/>
      <c r="B6" s="3"/>
      <c r="C6" s="3"/>
      <c r="D6" s="6"/>
      <c r="E6" s="3"/>
      <c r="F6" s="3"/>
      <c r="G6" s="3"/>
    </row>
  </sheetData>
  <autoFilter ref="A3:G4"/>
  <mergeCells count="3">
    <mergeCell ref="A1:C1"/>
    <mergeCell ref="A5:C5"/>
    <mergeCell ref="E5:G5"/>
  </mergeCells>
  <phoneticPr fontId="2" type="noConversion"/>
  <pageMargins left="0.39370078740157483" right="0.39370078740157483" top="0.9055118110236221" bottom="0.27559055118110237" header="0.39370078740157483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opLeftCell="A31" zoomScale="115" zoomScaleNormal="115" workbookViewId="0">
      <selection activeCell="H45" sqref="H45"/>
    </sheetView>
  </sheetViews>
  <sheetFormatPr defaultRowHeight="13.5"/>
  <cols>
    <col min="1" max="1" width="5.5546875" customWidth="1"/>
    <col min="2" max="2" width="12.6640625" bestFit="1" customWidth="1"/>
    <col min="3" max="3" width="9.88671875" customWidth="1"/>
    <col min="4" max="4" width="6.88671875" customWidth="1"/>
    <col min="5" max="5" width="8.88671875" customWidth="1"/>
    <col min="6" max="6" width="9.88671875" customWidth="1"/>
    <col min="7" max="7" width="11" bestFit="1" customWidth="1"/>
    <col min="8" max="8" width="6.6640625" customWidth="1"/>
    <col min="9" max="9" width="11.6640625" style="68" customWidth="1"/>
    <col min="10" max="10" width="5" customWidth="1"/>
    <col min="11" max="11" width="9.5546875" bestFit="1" customWidth="1"/>
    <col min="12" max="12" width="0" hidden="1" customWidth="1"/>
  </cols>
  <sheetData>
    <row r="1" spans="1:13" ht="20.100000000000001" customHeight="1">
      <c r="A1" s="10" t="s">
        <v>24</v>
      </c>
      <c r="B1" s="10"/>
      <c r="C1" s="10"/>
      <c r="D1" s="3"/>
      <c r="E1" s="10"/>
      <c r="F1" s="3"/>
      <c r="G1" s="3"/>
      <c r="H1" s="3"/>
      <c r="I1" s="65"/>
      <c r="J1" s="3"/>
      <c r="K1" s="2"/>
    </row>
    <row r="2" spans="1:13" ht="9.9499999999999993" customHeight="1">
      <c r="A2" s="4"/>
      <c r="B2" s="3"/>
      <c r="C2" s="3"/>
      <c r="D2" s="3"/>
      <c r="E2" s="3"/>
      <c r="F2" s="3"/>
      <c r="G2" s="3"/>
      <c r="H2" s="3"/>
      <c r="I2" s="65"/>
      <c r="J2" s="3"/>
    </row>
    <row r="3" spans="1:13" s="1" customFormat="1" ht="39.950000000000003" customHeight="1">
      <c r="A3" s="7" t="s">
        <v>0</v>
      </c>
      <c r="B3" s="7" t="s">
        <v>11</v>
      </c>
      <c r="C3" s="8" t="s">
        <v>19</v>
      </c>
      <c r="D3" s="7" t="s">
        <v>1</v>
      </c>
      <c r="E3" s="8" t="s">
        <v>13</v>
      </c>
      <c r="F3" s="7" t="s">
        <v>2</v>
      </c>
      <c r="G3" s="7" t="s">
        <v>20</v>
      </c>
      <c r="H3" s="8" t="s">
        <v>23</v>
      </c>
      <c r="I3" s="66" t="s">
        <v>22</v>
      </c>
      <c r="J3" s="7" t="s">
        <v>4</v>
      </c>
    </row>
    <row r="4" spans="1:13" ht="27.95" customHeight="1">
      <c r="A4" s="44">
        <v>1</v>
      </c>
      <c r="B4" s="37" t="s">
        <v>62</v>
      </c>
      <c r="C4" s="38" t="s">
        <v>63</v>
      </c>
      <c r="D4" s="38" t="s">
        <v>272</v>
      </c>
      <c r="E4" s="38" t="s">
        <v>59</v>
      </c>
      <c r="F4" s="38" t="s">
        <v>64</v>
      </c>
      <c r="G4" s="38" t="s">
        <v>88</v>
      </c>
      <c r="H4" s="37" t="s">
        <v>65</v>
      </c>
      <c r="I4" s="64">
        <v>100000</v>
      </c>
      <c r="J4" s="44"/>
      <c r="L4" t="e">
        <f>LEFT(#REF!,1)&amp;"*"&amp;RIGHT(#REF!,1)</f>
        <v>#REF!</v>
      </c>
    </row>
    <row r="5" spans="1:13" ht="27.95" customHeight="1">
      <c r="A5" s="44">
        <v>2</v>
      </c>
      <c r="B5" s="37" t="s">
        <v>89</v>
      </c>
      <c r="C5" s="38" t="s">
        <v>67</v>
      </c>
      <c r="D5" s="38" t="s">
        <v>272</v>
      </c>
      <c r="E5" s="38" t="s">
        <v>68</v>
      </c>
      <c r="F5" s="38" t="s">
        <v>90</v>
      </c>
      <c r="G5" s="38" t="s">
        <v>90</v>
      </c>
      <c r="H5" s="37" t="s">
        <v>91</v>
      </c>
      <c r="I5" s="63">
        <v>150000</v>
      </c>
      <c r="J5" s="44"/>
      <c r="K5" s="55"/>
      <c r="L5" t="str">
        <f t="shared" ref="L5:L37" si="0">LEFT(D4,1)&amp;"*"&amp;RIGHT(D4,1)</f>
        <v>김*수</v>
      </c>
      <c r="M5" s="55"/>
    </row>
    <row r="6" spans="1:13" ht="27.95" customHeight="1">
      <c r="A6" s="44">
        <v>3</v>
      </c>
      <c r="B6" s="37" t="s">
        <v>66</v>
      </c>
      <c r="C6" s="38" t="s">
        <v>67</v>
      </c>
      <c r="D6" s="38" t="s">
        <v>273</v>
      </c>
      <c r="E6" s="38" t="s">
        <v>68</v>
      </c>
      <c r="F6" s="38" t="s">
        <v>69</v>
      </c>
      <c r="G6" s="38" t="s">
        <v>70</v>
      </c>
      <c r="H6" s="37" t="s">
        <v>71</v>
      </c>
      <c r="I6" s="63">
        <v>15000</v>
      </c>
      <c r="J6" s="44"/>
      <c r="L6" t="str">
        <f t="shared" si="0"/>
        <v>김*수</v>
      </c>
    </row>
    <row r="7" spans="1:13" ht="27.95" customHeight="1">
      <c r="A7" s="44">
        <v>4</v>
      </c>
      <c r="B7" s="37" t="s">
        <v>72</v>
      </c>
      <c r="C7" s="38" t="s">
        <v>67</v>
      </c>
      <c r="D7" s="38" t="s">
        <v>274</v>
      </c>
      <c r="E7" s="38" t="s">
        <v>68</v>
      </c>
      <c r="F7" s="38" t="s">
        <v>73</v>
      </c>
      <c r="G7" s="38" t="s">
        <v>73</v>
      </c>
      <c r="H7" s="37" t="s">
        <v>74</v>
      </c>
      <c r="I7" s="63">
        <v>60000</v>
      </c>
      <c r="J7" s="44"/>
      <c r="L7" t="str">
        <f t="shared" si="0"/>
        <v>김*민</v>
      </c>
    </row>
    <row r="8" spans="1:13" ht="27.95" customHeight="1">
      <c r="A8" s="44">
        <v>5</v>
      </c>
      <c r="B8" s="37" t="s">
        <v>75</v>
      </c>
      <c r="C8" s="38" t="s">
        <v>67</v>
      </c>
      <c r="D8" s="38" t="s">
        <v>275</v>
      </c>
      <c r="E8" s="38" t="s">
        <v>68</v>
      </c>
      <c r="F8" s="37" t="s">
        <v>76</v>
      </c>
      <c r="G8" s="38" t="s">
        <v>92</v>
      </c>
      <c r="H8" s="37" t="s">
        <v>74</v>
      </c>
      <c r="I8" s="63">
        <v>14000</v>
      </c>
      <c r="J8" s="44"/>
      <c r="L8" t="str">
        <f t="shared" si="0"/>
        <v>신*술</v>
      </c>
    </row>
    <row r="9" spans="1:13" ht="27.95" customHeight="1">
      <c r="A9" s="44">
        <v>6</v>
      </c>
      <c r="B9" s="37" t="s">
        <v>75</v>
      </c>
      <c r="C9" s="38" t="s">
        <v>67</v>
      </c>
      <c r="D9" s="38" t="s">
        <v>275</v>
      </c>
      <c r="E9" s="38" t="s">
        <v>68</v>
      </c>
      <c r="F9" s="38" t="s">
        <v>77</v>
      </c>
      <c r="G9" s="38" t="s">
        <v>78</v>
      </c>
      <c r="H9" s="37" t="s">
        <v>157</v>
      </c>
      <c r="I9" s="63">
        <v>13000</v>
      </c>
      <c r="J9" s="44"/>
      <c r="L9" t="str">
        <f t="shared" si="0"/>
        <v>최*자</v>
      </c>
      <c r="M9" s="55"/>
    </row>
    <row r="10" spans="1:13" ht="27.95" customHeight="1">
      <c r="A10" s="44">
        <v>7</v>
      </c>
      <c r="B10" s="37" t="s">
        <v>75</v>
      </c>
      <c r="C10" s="38" t="s">
        <v>67</v>
      </c>
      <c r="D10" s="38" t="s">
        <v>275</v>
      </c>
      <c r="E10" s="38" t="s">
        <v>68</v>
      </c>
      <c r="F10" s="38" t="s">
        <v>79</v>
      </c>
      <c r="G10" s="38" t="s">
        <v>80</v>
      </c>
      <c r="H10" s="37" t="s">
        <v>81</v>
      </c>
      <c r="I10" s="63">
        <v>20000</v>
      </c>
      <c r="J10" s="44"/>
      <c r="L10" t="str">
        <f t="shared" si="0"/>
        <v>최*자</v>
      </c>
    </row>
    <row r="11" spans="1:13" ht="27.95" customHeight="1">
      <c r="A11" s="44">
        <v>8</v>
      </c>
      <c r="B11" s="37" t="s">
        <v>75</v>
      </c>
      <c r="C11" s="38" t="s">
        <v>67</v>
      </c>
      <c r="D11" s="38" t="s">
        <v>275</v>
      </c>
      <c r="E11" s="38" t="s">
        <v>68</v>
      </c>
      <c r="F11" s="38" t="s">
        <v>69</v>
      </c>
      <c r="G11" s="38" t="s">
        <v>93</v>
      </c>
      <c r="H11" s="37" t="s">
        <v>71</v>
      </c>
      <c r="I11" s="63">
        <v>18000</v>
      </c>
      <c r="J11" s="43"/>
      <c r="L11" t="str">
        <f t="shared" si="0"/>
        <v>최*자</v>
      </c>
    </row>
    <row r="12" spans="1:13" ht="27.95" customHeight="1">
      <c r="A12" s="44">
        <v>9</v>
      </c>
      <c r="B12" s="37" t="s">
        <v>75</v>
      </c>
      <c r="C12" s="38" t="s">
        <v>67</v>
      </c>
      <c r="D12" s="38" t="s">
        <v>275</v>
      </c>
      <c r="E12" s="38" t="s">
        <v>68</v>
      </c>
      <c r="F12" s="38" t="s">
        <v>82</v>
      </c>
      <c r="G12" s="38" t="s">
        <v>94</v>
      </c>
      <c r="H12" s="37" t="s">
        <v>71</v>
      </c>
      <c r="I12" s="63">
        <v>25000</v>
      </c>
      <c r="J12" s="43"/>
      <c r="L12" t="str">
        <f t="shared" si="0"/>
        <v>최*자</v>
      </c>
    </row>
    <row r="13" spans="1:13" ht="27.95" customHeight="1">
      <c r="A13" s="44">
        <v>10</v>
      </c>
      <c r="B13" s="37" t="s">
        <v>95</v>
      </c>
      <c r="C13" s="38" t="s">
        <v>67</v>
      </c>
      <c r="D13" s="38" t="s">
        <v>276</v>
      </c>
      <c r="E13" s="38" t="s">
        <v>68</v>
      </c>
      <c r="F13" s="38" t="s">
        <v>82</v>
      </c>
      <c r="G13" s="38" t="s">
        <v>96</v>
      </c>
      <c r="H13" s="37" t="s">
        <v>71</v>
      </c>
      <c r="I13" s="63">
        <v>25000</v>
      </c>
      <c r="J13" s="54"/>
      <c r="L13" t="str">
        <f t="shared" si="0"/>
        <v>최*자</v>
      </c>
    </row>
    <row r="14" spans="1:13" ht="27.95" customHeight="1">
      <c r="A14" s="44">
        <v>11</v>
      </c>
      <c r="B14" s="37" t="s">
        <v>83</v>
      </c>
      <c r="C14" s="38" t="s">
        <v>67</v>
      </c>
      <c r="D14" s="38" t="s">
        <v>277</v>
      </c>
      <c r="E14" s="38" t="s">
        <v>68</v>
      </c>
      <c r="F14" s="38" t="s">
        <v>84</v>
      </c>
      <c r="G14" s="38" t="s">
        <v>85</v>
      </c>
      <c r="H14" s="37" t="s">
        <v>157</v>
      </c>
      <c r="I14" s="63">
        <v>45000</v>
      </c>
      <c r="J14" s="43"/>
      <c r="L14" t="str">
        <f t="shared" si="0"/>
        <v>이*영</v>
      </c>
    </row>
    <row r="15" spans="1:13" ht="27.95" customHeight="1">
      <c r="A15" s="44">
        <v>12</v>
      </c>
      <c r="B15" s="37" t="s">
        <v>83</v>
      </c>
      <c r="C15" s="38" t="s">
        <v>67</v>
      </c>
      <c r="D15" s="38" t="s">
        <v>277</v>
      </c>
      <c r="E15" s="38" t="s">
        <v>68</v>
      </c>
      <c r="F15" s="38" t="s">
        <v>87</v>
      </c>
      <c r="G15" s="38" t="s">
        <v>86</v>
      </c>
      <c r="H15" s="37" t="s">
        <v>157</v>
      </c>
      <c r="I15" s="63">
        <v>30000</v>
      </c>
      <c r="J15" s="43"/>
      <c r="K15" s="74"/>
      <c r="L15" t="str">
        <f t="shared" si="0"/>
        <v>성*자</v>
      </c>
    </row>
    <row r="16" spans="1:13" ht="27.95" customHeight="1">
      <c r="A16" s="44">
        <v>13</v>
      </c>
      <c r="B16" s="37" t="s">
        <v>97</v>
      </c>
      <c r="C16" s="38" t="s">
        <v>67</v>
      </c>
      <c r="D16" s="38" t="s">
        <v>278</v>
      </c>
      <c r="E16" s="38" t="s">
        <v>68</v>
      </c>
      <c r="F16" s="38" t="s">
        <v>98</v>
      </c>
      <c r="G16" s="38" t="s">
        <v>99</v>
      </c>
      <c r="H16" s="37" t="s">
        <v>100</v>
      </c>
      <c r="I16" s="63">
        <v>40000</v>
      </c>
      <c r="J16" s="43"/>
      <c r="L16" t="str">
        <f t="shared" si="0"/>
        <v>성*자</v>
      </c>
    </row>
    <row r="17" spans="1:13" ht="27.95" customHeight="1">
      <c r="A17" s="44">
        <v>14</v>
      </c>
      <c r="B17" s="37" t="s">
        <v>101</v>
      </c>
      <c r="C17" s="38" t="s">
        <v>67</v>
      </c>
      <c r="D17" s="38" t="s">
        <v>274</v>
      </c>
      <c r="E17" s="38" t="s">
        <v>68</v>
      </c>
      <c r="F17" s="38" t="s">
        <v>98</v>
      </c>
      <c r="G17" s="38" t="s">
        <v>102</v>
      </c>
      <c r="H17" s="37" t="s">
        <v>100</v>
      </c>
      <c r="I17" s="63">
        <v>30000</v>
      </c>
      <c r="J17" s="43"/>
      <c r="K17" s="74"/>
      <c r="L17" t="str">
        <f t="shared" si="0"/>
        <v>최*숙</v>
      </c>
    </row>
    <row r="18" spans="1:13" ht="27.95" customHeight="1">
      <c r="A18" s="44">
        <v>15</v>
      </c>
      <c r="B18" s="37" t="s">
        <v>103</v>
      </c>
      <c r="C18" s="38" t="s">
        <v>67</v>
      </c>
      <c r="D18" s="38" t="s">
        <v>279</v>
      </c>
      <c r="E18" s="38" t="s">
        <v>68</v>
      </c>
      <c r="F18" s="38" t="s">
        <v>98</v>
      </c>
      <c r="G18" s="38" t="s">
        <v>104</v>
      </c>
      <c r="H18" s="37" t="s">
        <v>100</v>
      </c>
      <c r="I18" s="63">
        <v>30000</v>
      </c>
      <c r="J18" s="43"/>
      <c r="L18" t="str">
        <f t="shared" si="0"/>
        <v>신*술</v>
      </c>
    </row>
    <row r="19" spans="1:13" ht="27.95" customHeight="1">
      <c r="A19" s="44">
        <v>16</v>
      </c>
      <c r="B19" s="37" t="s">
        <v>105</v>
      </c>
      <c r="C19" s="38" t="s">
        <v>67</v>
      </c>
      <c r="D19" s="38" t="s">
        <v>280</v>
      </c>
      <c r="E19" s="38" t="s">
        <v>68</v>
      </c>
      <c r="F19" s="38" t="s">
        <v>69</v>
      </c>
      <c r="G19" s="38" t="s">
        <v>106</v>
      </c>
      <c r="H19" s="37" t="s">
        <v>107</v>
      </c>
      <c r="I19" s="63">
        <v>45000</v>
      </c>
      <c r="J19" s="43"/>
      <c r="L19" t="str">
        <f t="shared" si="0"/>
        <v>김*경</v>
      </c>
    </row>
    <row r="20" spans="1:13" ht="27.95" customHeight="1">
      <c r="A20" s="44">
        <v>17</v>
      </c>
      <c r="B20" s="37" t="s">
        <v>108</v>
      </c>
      <c r="C20" s="38" t="s">
        <v>67</v>
      </c>
      <c r="D20" s="38" t="s">
        <v>281</v>
      </c>
      <c r="E20" s="38" t="s">
        <v>68</v>
      </c>
      <c r="F20" s="38" t="s">
        <v>109</v>
      </c>
      <c r="G20" s="38" t="s">
        <v>109</v>
      </c>
      <c r="H20" s="37" t="s">
        <v>110</v>
      </c>
      <c r="I20" s="63">
        <v>10000</v>
      </c>
      <c r="J20" s="43"/>
      <c r="K20" s="74"/>
      <c r="L20" t="str">
        <f t="shared" si="0"/>
        <v>이*희</v>
      </c>
    </row>
    <row r="21" spans="1:13" ht="27.95" customHeight="1">
      <c r="A21" s="44">
        <v>18</v>
      </c>
      <c r="B21" s="37" t="s">
        <v>111</v>
      </c>
      <c r="C21" s="38" t="s">
        <v>67</v>
      </c>
      <c r="D21" s="38" t="s">
        <v>272</v>
      </c>
      <c r="E21" s="38" t="s">
        <v>68</v>
      </c>
      <c r="F21" s="38" t="s">
        <v>90</v>
      </c>
      <c r="G21" s="38" t="s">
        <v>90</v>
      </c>
      <c r="H21" s="37" t="s">
        <v>65</v>
      </c>
      <c r="I21" s="63">
        <v>100000</v>
      </c>
      <c r="J21" s="43"/>
      <c r="L21" t="str">
        <f t="shared" si="0"/>
        <v>김*구</v>
      </c>
    </row>
    <row r="22" spans="1:13" ht="27.95" customHeight="1">
      <c r="A22" s="44">
        <v>19</v>
      </c>
      <c r="B22" s="37" t="s">
        <v>111</v>
      </c>
      <c r="C22" s="38" t="s">
        <v>67</v>
      </c>
      <c r="D22" s="38" t="s">
        <v>272</v>
      </c>
      <c r="E22" s="38" t="s">
        <v>68</v>
      </c>
      <c r="F22" s="38" t="s">
        <v>90</v>
      </c>
      <c r="G22" s="38" t="s">
        <v>90</v>
      </c>
      <c r="H22" s="37" t="s">
        <v>91</v>
      </c>
      <c r="I22" s="63">
        <v>150000</v>
      </c>
      <c r="J22" s="43"/>
      <c r="L22" t="str">
        <f t="shared" si="0"/>
        <v>김*수</v>
      </c>
      <c r="M22" s="55"/>
    </row>
    <row r="23" spans="1:13" ht="27.95" customHeight="1">
      <c r="A23" s="44">
        <v>20</v>
      </c>
      <c r="B23" s="37" t="s">
        <v>112</v>
      </c>
      <c r="C23" s="38" t="s">
        <v>67</v>
      </c>
      <c r="D23" s="38" t="s">
        <v>280</v>
      </c>
      <c r="E23" s="38" t="s">
        <v>68</v>
      </c>
      <c r="F23" s="38" t="s">
        <v>98</v>
      </c>
      <c r="G23" s="38" t="s">
        <v>102</v>
      </c>
      <c r="H23" s="37" t="s">
        <v>113</v>
      </c>
      <c r="I23" s="63">
        <v>60000</v>
      </c>
      <c r="J23" s="43"/>
      <c r="L23" t="str">
        <f t="shared" si="0"/>
        <v>김*수</v>
      </c>
    </row>
    <row r="24" spans="1:13" ht="27.95" customHeight="1">
      <c r="A24" s="44">
        <v>21</v>
      </c>
      <c r="B24" s="37" t="s">
        <v>112</v>
      </c>
      <c r="C24" s="38" t="s">
        <v>67</v>
      </c>
      <c r="D24" s="38" t="s">
        <v>280</v>
      </c>
      <c r="E24" s="38" t="s">
        <v>68</v>
      </c>
      <c r="F24" s="38" t="s">
        <v>69</v>
      </c>
      <c r="G24" s="38" t="s">
        <v>114</v>
      </c>
      <c r="H24" s="37" t="s">
        <v>107</v>
      </c>
      <c r="I24" s="63">
        <v>45000</v>
      </c>
      <c r="J24" s="43"/>
      <c r="L24" t="str">
        <f t="shared" si="0"/>
        <v>이*희</v>
      </c>
    </row>
    <row r="25" spans="1:13" ht="27.95" customHeight="1">
      <c r="A25" s="44">
        <v>22</v>
      </c>
      <c r="B25" s="37" t="s">
        <v>115</v>
      </c>
      <c r="C25" s="38" t="s">
        <v>67</v>
      </c>
      <c r="D25" s="38" t="s">
        <v>282</v>
      </c>
      <c r="E25" s="38" t="s">
        <v>68</v>
      </c>
      <c r="F25" s="38" t="s">
        <v>116</v>
      </c>
      <c r="G25" s="38" t="s">
        <v>117</v>
      </c>
      <c r="H25" s="37" t="s">
        <v>107</v>
      </c>
      <c r="I25" s="63">
        <v>90000</v>
      </c>
      <c r="J25" s="43"/>
    </row>
    <row r="26" spans="1:13" ht="27.95" customHeight="1">
      <c r="A26" s="44">
        <v>23</v>
      </c>
      <c r="B26" s="37" t="s">
        <v>115</v>
      </c>
      <c r="C26" s="38" t="s">
        <v>67</v>
      </c>
      <c r="D26" s="38" t="s">
        <v>282</v>
      </c>
      <c r="E26" s="38" t="s">
        <v>68</v>
      </c>
      <c r="F26" s="38" t="s">
        <v>76</v>
      </c>
      <c r="G26" s="38" t="s">
        <v>118</v>
      </c>
      <c r="H26" s="37" t="s">
        <v>71</v>
      </c>
      <c r="I26" s="63">
        <v>20000</v>
      </c>
      <c r="J26" s="43"/>
      <c r="K26" s="74"/>
      <c r="L26" t="str">
        <f t="shared" si="0"/>
        <v>남*자</v>
      </c>
    </row>
    <row r="27" spans="1:13" ht="27.95" customHeight="1">
      <c r="A27" s="44">
        <v>24</v>
      </c>
      <c r="B27" s="37" t="s">
        <v>119</v>
      </c>
      <c r="C27" s="38" t="s">
        <v>67</v>
      </c>
      <c r="D27" s="38" t="s">
        <v>283</v>
      </c>
      <c r="E27" s="38" t="s">
        <v>68</v>
      </c>
      <c r="F27" s="38" t="s">
        <v>120</v>
      </c>
      <c r="G27" s="38" t="s">
        <v>120</v>
      </c>
      <c r="H27" s="37" t="s">
        <v>121</v>
      </c>
      <c r="I27" s="63">
        <v>32000</v>
      </c>
      <c r="J27" s="43"/>
      <c r="L27" t="str">
        <f t="shared" si="0"/>
        <v>남*자</v>
      </c>
      <c r="M27" s="55"/>
    </row>
    <row r="28" spans="1:13" ht="27.95" customHeight="1">
      <c r="A28" s="44">
        <v>25</v>
      </c>
      <c r="B28" s="37" t="s">
        <v>119</v>
      </c>
      <c r="C28" s="38" t="s">
        <v>67</v>
      </c>
      <c r="D28" s="38" t="s">
        <v>283</v>
      </c>
      <c r="E28" s="38" t="s">
        <v>68</v>
      </c>
      <c r="F28" s="38" t="s">
        <v>122</v>
      </c>
      <c r="G28" s="38" t="s">
        <v>122</v>
      </c>
      <c r="H28" s="37" t="s">
        <v>81</v>
      </c>
      <c r="I28" s="63">
        <v>20000</v>
      </c>
      <c r="J28" s="43"/>
      <c r="L28" t="str">
        <f t="shared" si="0"/>
        <v>김*선</v>
      </c>
    </row>
    <row r="29" spans="1:13" ht="27.95" customHeight="1">
      <c r="A29" s="44">
        <v>26</v>
      </c>
      <c r="B29" s="37" t="s">
        <v>123</v>
      </c>
      <c r="C29" s="38" t="s">
        <v>67</v>
      </c>
      <c r="D29" s="38" t="s">
        <v>278</v>
      </c>
      <c r="E29" s="38" t="s">
        <v>68</v>
      </c>
      <c r="F29" s="38" t="s">
        <v>124</v>
      </c>
      <c r="G29" s="38" t="s">
        <v>124</v>
      </c>
      <c r="H29" s="37" t="s">
        <v>125</v>
      </c>
      <c r="I29" s="63">
        <v>30000</v>
      </c>
      <c r="J29" s="43"/>
      <c r="K29" s="74"/>
      <c r="L29" t="str">
        <f t="shared" si="0"/>
        <v>김*선</v>
      </c>
    </row>
    <row r="30" spans="1:13" ht="27.95" customHeight="1">
      <c r="A30" s="44">
        <v>27</v>
      </c>
      <c r="B30" s="37" t="s">
        <v>126</v>
      </c>
      <c r="C30" s="38" t="s">
        <v>67</v>
      </c>
      <c r="D30" s="38" t="s">
        <v>283</v>
      </c>
      <c r="E30" s="38" t="s">
        <v>68</v>
      </c>
      <c r="F30" s="38" t="s">
        <v>127</v>
      </c>
      <c r="G30" s="38" t="s">
        <v>127</v>
      </c>
      <c r="H30" s="37" t="s">
        <v>158</v>
      </c>
      <c r="I30" s="63">
        <v>40000</v>
      </c>
      <c r="J30" s="43"/>
      <c r="K30" s="74"/>
      <c r="L30" t="str">
        <f t="shared" si="0"/>
        <v>최*숙</v>
      </c>
    </row>
    <row r="31" spans="1:13" ht="27.95" customHeight="1">
      <c r="A31" s="44">
        <v>28</v>
      </c>
      <c r="B31" s="37" t="s">
        <v>128</v>
      </c>
      <c r="C31" s="38" t="s">
        <v>67</v>
      </c>
      <c r="D31" s="38" t="s">
        <v>280</v>
      </c>
      <c r="E31" s="38" t="s">
        <v>68</v>
      </c>
      <c r="F31" s="38" t="s">
        <v>69</v>
      </c>
      <c r="G31" s="38" t="s">
        <v>129</v>
      </c>
      <c r="H31" s="37" t="s">
        <v>107</v>
      </c>
      <c r="I31" s="63">
        <v>42000</v>
      </c>
      <c r="J31" s="43"/>
      <c r="L31" t="str">
        <f t="shared" si="0"/>
        <v>김*선</v>
      </c>
    </row>
    <row r="32" spans="1:13" ht="27.95" customHeight="1">
      <c r="A32" s="44">
        <v>29</v>
      </c>
      <c r="B32" s="37" t="s">
        <v>130</v>
      </c>
      <c r="C32" s="38" t="s">
        <v>67</v>
      </c>
      <c r="D32" s="38" t="s">
        <v>284</v>
      </c>
      <c r="E32" s="38" t="s">
        <v>68</v>
      </c>
      <c r="F32" s="38" t="s">
        <v>69</v>
      </c>
      <c r="G32" s="38" t="s">
        <v>131</v>
      </c>
      <c r="H32" s="37" t="s">
        <v>159</v>
      </c>
      <c r="I32" s="63">
        <v>13000</v>
      </c>
      <c r="J32" s="43"/>
      <c r="L32" t="str">
        <f t="shared" si="0"/>
        <v>이*희</v>
      </c>
    </row>
    <row r="33" spans="1:12" ht="27.95" customHeight="1">
      <c r="A33" s="44">
        <v>30</v>
      </c>
      <c r="B33" s="37" t="s">
        <v>130</v>
      </c>
      <c r="C33" s="38" t="s">
        <v>67</v>
      </c>
      <c r="D33" s="38" t="s">
        <v>284</v>
      </c>
      <c r="E33" s="38" t="s">
        <v>68</v>
      </c>
      <c r="F33" s="38" t="s">
        <v>69</v>
      </c>
      <c r="G33" s="38" t="s">
        <v>132</v>
      </c>
      <c r="H33" s="37" t="s">
        <v>159</v>
      </c>
      <c r="I33" s="63">
        <v>13000</v>
      </c>
      <c r="J33" s="43"/>
      <c r="K33" s="74"/>
      <c r="L33" t="str">
        <f t="shared" si="0"/>
        <v>장*임</v>
      </c>
    </row>
    <row r="34" spans="1:12" ht="27.95" customHeight="1">
      <c r="A34" s="44">
        <v>31</v>
      </c>
      <c r="B34" s="37" t="s">
        <v>133</v>
      </c>
      <c r="C34" s="38" t="s">
        <v>134</v>
      </c>
      <c r="D34" s="38" t="s">
        <v>279</v>
      </c>
      <c r="E34" s="38" t="s">
        <v>135</v>
      </c>
      <c r="F34" s="38" t="s">
        <v>136</v>
      </c>
      <c r="G34" s="38" t="s">
        <v>136</v>
      </c>
      <c r="H34" s="37" t="s">
        <v>137</v>
      </c>
      <c r="I34" s="63">
        <v>17000</v>
      </c>
      <c r="J34" s="43"/>
      <c r="K34" s="74"/>
      <c r="L34" t="str">
        <f t="shared" si="0"/>
        <v>장*임</v>
      </c>
    </row>
    <row r="35" spans="1:12" ht="27.95" customHeight="1">
      <c r="A35" s="44">
        <v>32</v>
      </c>
      <c r="B35" s="37" t="s">
        <v>138</v>
      </c>
      <c r="C35" s="38" t="s">
        <v>139</v>
      </c>
      <c r="D35" s="38" t="s">
        <v>285</v>
      </c>
      <c r="E35" s="38" t="s">
        <v>135</v>
      </c>
      <c r="F35" s="38" t="s">
        <v>141</v>
      </c>
      <c r="G35" s="38" t="s">
        <v>140</v>
      </c>
      <c r="H35" s="37" t="s">
        <v>142</v>
      </c>
      <c r="I35" s="63">
        <v>17000</v>
      </c>
      <c r="J35" s="43"/>
      <c r="L35" t="str">
        <f t="shared" si="0"/>
        <v>김*경</v>
      </c>
    </row>
    <row r="36" spans="1:12" ht="27.95" customHeight="1">
      <c r="A36" s="44">
        <v>33</v>
      </c>
      <c r="B36" s="37" t="s">
        <v>143</v>
      </c>
      <c r="C36" s="38" t="s">
        <v>139</v>
      </c>
      <c r="D36" s="38" t="s">
        <v>286</v>
      </c>
      <c r="E36" s="38" t="s">
        <v>135</v>
      </c>
      <c r="F36" s="38" t="s">
        <v>144</v>
      </c>
      <c r="G36" s="38" t="s">
        <v>144</v>
      </c>
      <c r="H36" s="37" t="s">
        <v>145</v>
      </c>
      <c r="I36" s="63">
        <v>40000</v>
      </c>
      <c r="J36" s="43"/>
      <c r="L36" t="str">
        <f t="shared" si="0"/>
        <v>김*조</v>
      </c>
    </row>
    <row r="37" spans="1:12" ht="27.95" customHeight="1">
      <c r="A37" s="44">
        <v>34</v>
      </c>
      <c r="B37" s="37" t="s">
        <v>143</v>
      </c>
      <c r="C37" s="38" t="s">
        <v>139</v>
      </c>
      <c r="D37" s="38" t="s">
        <v>287</v>
      </c>
      <c r="E37" s="38" t="s">
        <v>135</v>
      </c>
      <c r="F37" s="38" t="s">
        <v>146</v>
      </c>
      <c r="G37" s="38" t="s">
        <v>146</v>
      </c>
      <c r="H37" s="37" t="s">
        <v>147</v>
      </c>
      <c r="I37" s="63">
        <v>42000</v>
      </c>
      <c r="J37" s="43"/>
      <c r="K37" s="74"/>
      <c r="L37" t="str">
        <f t="shared" si="0"/>
        <v>소*자</v>
      </c>
    </row>
    <row r="38" spans="1:12" ht="27.95" customHeight="1">
      <c r="A38" s="44">
        <v>35</v>
      </c>
      <c r="B38" s="37" t="s">
        <v>148</v>
      </c>
      <c r="C38" s="38" t="s">
        <v>139</v>
      </c>
      <c r="D38" s="38" t="s">
        <v>280</v>
      </c>
      <c r="E38" s="38" t="s">
        <v>135</v>
      </c>
      <c r="F38" s="38" t="s">
        <v>149</v>
      </c>
      <c r="G38" s="38" t="s">
        <v>150</v>
      </c>
      <c r="H38" s="37" t="s">
        <v>151</v>
      </c>
      <c r="I38" s="63">
        <v>42000</v>
      </c>
      <c r="J38" s="43"/>
      <c r="L38" t="e">
        <f>LEFT(#REF!,1)&amp;"*"&amp;RIGHT(#REF!,1)</f>
        <v>#REF!</v>
      </c>
    </row>
    <row r="39" spans="1:12" ht="27.95" customHeight="1">
      <c r="A39" s="44">
        <v>36</v>
      </c>
      <c r="B39" s="37" t="s">
        <v>152</v>
      </c>
      <c r="C39" s="38" t="s">
        <v>139</v>
      </c>
      <c r="D39" s="38" t="s">
        <v>279</v>
      </c>
      <c r="E39" s="38" t="s">
        <v>135</v>
      </c>
      <c r="F39" s="38" t="s">
        <v>153</v>
      </c>
      <c r="G39" s="38" t="s">
        <v>153</v>
      </c>
      <c r="H39" s="41" t="s">
        <v>142</v>
      </c>
      <c r="I39" s="63">
        <v>40000</v>
      </c>
      <c r="J39" s="43"/>
      <c r="L39" t="str">
        <f t="shared" ref="L39:L45" si="1">LEFT(D37,1)&amp;"*"&amp;RIGHT(D37,1)</f>
        <v>강*현</v>
      </c>
    </row>
    <row r="40" spans="1:12" ht="27.95" customHeight="1">
      <c r="A40" s="44">
        <v>37</v>
      </c>
      <c r="B40" s="37" t="s">
        <v>154</v>
      </c>
      <c r="C40" s="38" t="s">
        <v>134</v>
      </c>
      <c r="D40" s="38" t="s">
        <v>285</v>
      </c>
      <c r="E40" s="38" t="s">
        <v>135</v>
      </c>
      <c r="F40" s="38" t="s">
        <v>146</v>
      </c>
      <c r="G40" s="38" t="s">
        <v>146</v>
      </c>
      <c r="H40" s="37" t="s">
        <v>142</v>
      </c>
      <c r="I40" s="63">
        <v>20000</v>
      </c>
      <c r="J40" s="43"/>
      <c r="L40" t="str">
        <f t="shared" si="1"/>
        <v>이*희</v>
      </c>
    </row>
    <row r="41" spans="1:12" ht="27.95" customHeight="1">
      <c r="A41" s="44">
        <v>38</v>
      </c>
      <c r="B41" s="37" t="s">
        <v>155</v>
      </c>
      <c r="C41" s="38" t="s">
        <v>139</v>
      </c>
      <c r="D41" s="38" t="s">
        <v>288</v>
      </c>
      <c r="E41" s="38" t="s">
        <v>135</v>
      </c>
      <c r="F41" s="38" t="s">
        <v>141</v>
      </c>
      <c r="G41" s="38" t="s">
        <v>156</v>
      </c>
      <c r="H41" s="37" t="s">
        <v>142</v>
      </c>
      <c r="I41" s="63">
        <v>15000</v>
      </c>
      <c r="J41" s="43"/>
      <c r="K41" s="74"/>
      <c r="L41" t="str">
        <f t="shared" si="1"/>
        <v>김*경</v>
      </c>
    </row>
    <row r="42" spans="1:12" ht="27.95" customHeight="1">
      <c r="A42" s="44">
        <v>39</v>
      </c>
      <c r="B42" s="37" t="s">
        <v>262</v>
      </c>
      <c r="C42" s="38" t="s">
        <v>263</v>
      </c>
      <c r="D42" s="38" t="s">
        <v>289</v>
      </c>
      <c r="E42" s="38" t="s">
        <v>264</v>
      </c>
      <c r="F42" s="38" t="s">
        <v>265</v>
      </c>
      <c r="G42" s="38" t="s">
        <v>265</v>
      </c>
      <c r="H42" s="37" t="s">
        <v>266</v>
      </c>
      <c r="I42" s="63">
        <v>25000</v>
      </c>
      <c r="J42" s="43"/>
      <c r="L42" t="str">
        <f t="shared" si="1"/>
        <v>김*조</v>
      </c>
    </row>
    <row r="43" spans="1:12" ht="27.95" customHeight="1">
      <c r="A43" s="44">
        <v>40</v>
      </c>
      <c r="B43" s="37" t="s">
        <v>262</v>
      </c>
      <c r="C43" s="38" t="s">
        <v>263</v>
      </c>
      <c r="D43" s="38" t="s">
        <v>288</v>
      </c>
      <c r="E43" s="38" t="s">
        <v>264</v>
      </c>
      <c r="F43" s="38" t="s">
        <v>265</v>
      </c>
      <c r="G43" s="38" t="s">
        <v>265</v>
      </c>
      <c r="H43" s="37" t="s">
        <v>267</v>
      </c>
      <c r="I43" s="63">
        <v>60000</v>
      </c>
      <c r="J43" s="43"/>
      <c r="L43" t="str">
        <f t="shared" si="1"/>
        <v>노*명</v>
      </c>
    </row>
    <row r="44" spans="1:12" ht="27.95" customHeight="1">
      <c r="A44" s="44">
        <v>41</v>
      </c>
      <c r="B44" s="37" t="s">
        <v>268</v>
      </c>
      <c r="C44" s="38" t="s">
        <v>269</v>
      </c>
      <c r="D44" s="38" t="s">
        <v>285</v>
      </c>
      <c r="E44" s="38" t="s">
        <v>264</v>
      </c>
      <c r="F44" s="38" t="s">
        <v>265</v>
      </c>
      <c r="G44" s="38" t="s">
        <v>265</v>
      </c>
      <c r="H44" s="37" t="s">
        <v>266</v>
      </c>
      <c r="I44" s="63">
        <v>25000</v>
      </c>
      <c r="J44" s="43"/>
      <c r="L44" t="str">
        <f t="shared" si="1"/>
        <v>김*용</v>
      </c>
    </row>
    <row r="45" spans="1:12" ht="27.95" customHeight="1">
      <c r="A45" s="44">
        <v>42</v>
      </c>
      <c r="B45" s="37" t="s">
        <v>295</v>
      </c>
      <c r="C45" s="38" t="s">
        <v>299</v>
      </c>
      <c r="D45" s="38" t="s">
        <v>300</v>
      </c>
      <c r="E45" s="38" t="s">
        <v>301</v>
      </c>
      <c r="F45" s="38" t="s">
        <v>302</v>
      </c>
      <c r="G45" s="38" t="s">
        <v>303</v>
      </c>
      <c r="H45" s="37" t="s">
        <v>294</v>
      </c>
      <c r="I45" s="106">
        <v>20000</v>
      </c>
      <c r="J45" s="43"/>
      <c r="L45" t="str">
        <f t="shared" si="1"/>
        <v>노*명</v>
      </c>
    </row>
    <row r="46" spans="1:12" ht="27.95" customHeight="1">
      <c r="A46" s="44">
        <v>43</v>
      </c>
      <c r="B46" s="37" t="s">
        <v>296</v>
      </c>
      <c r="C46" s="38" t="s">
        <v>304</v>
      </c>
      <c r="D46" s="38" t="s">
        <v>300</v>
      </c>
      <c r="E46" s="38" t="s">
        <v>301</v>
      </c>
      <c r="F46" s="38" t="s">
        <v>298</v>
      </c>
      <c r="G46" s="38" t="s">
        <v>298</v>
      </c>
      <c r="H46" s="37" t="s">
        <v>294</v>
      </c>
      <c r="I46" s="106">
        <v>30000</v>
      </c>
      <c r="J46" s="62"/>
    </row>
    <row r="47" spans="1:12" ht="35.1" customHeight="1">
      <c r="A47" s="60" t="s">
        <v>51</v>
      </c>
      <c r="B47" s="60"/>
      <c r="C47" s="60"/>
      <c r="D47" s="60"/>
      <c r="E47" s="60"/>
      <c r="F47" s="60"/>
      <c r="G47" s="60"/>
      <c r="H47" s="60"/>
      <c r="I47" s="67">
        <f>SUM(I4:I46)</f>
        <v>1718000</v>
      </c>
      <c r="J47" s="50"/>
    </row>
    <row r="48" spans="1:12">
      <c r="A48" s="3"/>
      <c r="J48" s="3"/>
    </row>
  </sheetData>
  <autoFilter ref="A3:K47"/>
  <phoneticPr fontId="2" type="noConversion"/>
  <pageMargins left="0.39370078740157483" right="0.39370078740157483" top="0.9055118110236221" bottom="0.27559055118110237" header="0.39370078740157483" footer="0.19685039370078741"/>
  <pageSetup paperSize="9" scale="94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zoomScale="130" zoomScaleNormal="130" workbookViewId="0">
      <selection activeCell="G4" sqref="G4"/>
    </sheetView>
  </sheetViews>
  <sheetFormatPr defaultRowHeight="13.5"/>
  <cols>
    <col min="1" max="1" width="4.44140625" customWidth="1"/>
    <col min="2" max="2" width="9.21875" style="2" customWidth="1"/>
    <col min="3" max="3" width="14.77734375" style="77" customWidth="1"/>
    <col min="4" max="4" width="6.44140625" customWidth="1"/>
    <col min="5" max="5" width="11.6640625" customWidth="1"/>
    <col min="6" max="6" width="8.33203125" customWidth="1"/>
    <col min="7" max="7" width="8.6640625" customWidth="1"/>
    <col min="8" max="8" width="12.33203125" style="47" customWidth="1"/>
    <col min="10" max="10" width="9.6640625" bestFit="1" customWidth="1"/>
    <col min="13" max="13" width="9.88671875" bestFit="1" customWidth="1"/>
    <col min="16" max="16" width="11.5546875" bestFit="1" customWidth="1"/>
  </cols>
  <sheetData>
    <row r="1" spans="1:9" ht="20.100000000000001" customHeight="1">
      <c r="A1" s="10" t="s">
        <v>25</v>
      </c>
      <c r="B1" s="69"/>
      <c r="C1" s="76"/>
      <c r="D1" s="10"/>
      <c r="E1" s="3"/>
      <c r="F1" s="3"/>
      <c r="G1" s="3"/>
      <c r="H1" s="45"/>
    </row>
    <row r="2" spans="1:9" ht="9.9499999999999993" customHeight="1">
      <c r="A2" s="4"/>
      <c r="B2" s="6"/>
      <c r="D2" s="3"/>
      <c r="E2" s="3"/>
      <c r="F2" s="3"/>
      <c r="G2" s="3"/>
      <c r="H2" s="45"/>
    </row>
    <row r="3" spans="1:9" s="1" customFormat="1" ht="39.950000000000003" customHeight="1">
      <c r="A3" s="39" t="s">
        <v>0</v>
      </c>
      <c r="B3" s="39" t="s">
        <v>26</v>
      </c>
      <c r="C3" s="40" t="s">
        <v>15</v>
      </c>
      <c r="D3" s="40" t="s">
        <v>27</v>
      </c>
      <c r="E3" s="40" t="s">
        <v>56</v>
      </c>
      <c r="F3" s="39" t="s">
        <v>21</v>
      </c>
      <c r="G3" s="39" t="s">
        <v>22</v>
      </c>
      <c r="H3" s="48" t="s">
        <v>28</v>
      </c>
    </row>
    <row r="4" spans="1:9" ht="27.95" customHeight="1">
      <c r="A4" s="12">
        <v>1</v>
      </c>
      <c r="B4" s="38" t="s">
        <v>160</v>
      </c>
      <c r="C4" s="38" t="s">
        <v>161</v>
      </c>
      <c r="D4" s="42" t="s">
        <v>55</v>
      </c>
      <c r="E4" s="38" t="s">
        <v>162</v>
      </c>
      <c r="F4" s="37" t="s">
        <v>163</v>
      </c>
      <c r="G4" s="41">
        <v>100000</v>
      </c>
      <c r="H4" s="49" t="s">
        <v>164</v>
      </c>
    </row>
    <row r="5" spans="1:9" ht="27.95" customHeight="1">
      <c r="A5" s="12">
        <v>2</v>
      </c>
      <c r="B5" s="38" t="s">
        <v>165</v>
      </c>
      <c r="C5" s="38" t="s">
        <v>166</v>
      </c>
      <c r="D5" s="42" t="s">
        <v>167</v>
      </c>
      <c r="E5" s="38" t="s">
        <v>168</v>
      </c>
      <c r="F5" s="37" t="s">
        <v>169</v>
      </c>
      <c r="G5" s="41">
        <v>150000</v>
      </c>
      <c r="H5" s="37"/>
      <c r="I5" s="55"/>
    </row>
    <row r="6" spans="1:9" ht="27.95" customHeight="1">
      <c r="A6" s="12">
        <v>3</v>
      </c>
      <c r="B6" s="38" t="s">
        <v>170</v>
      </c>
      <c r="C6" s="38" t="s">
        <v>171</v>
      </c>
      <c r="D6" s="42" t="s">
        <v>172</v>
      </c>
      <c r="E6" s="38" t="s">
        <v>173</v>
      </c>
      <c r="F6" s="37" t="s">
        <v>174</v>
      </c>
      <c r="G6" s="41">
        <v>15000</v>
      </c>
      <c r="H6" s="56"/>
    </row>
    <row r="7" spans="1:9" ht="27.95" customHeight="1">
      <c r="A7" s="12">
        <v>4</v>
      </c>
      <c r="B7" s="38" t="s">
        <v>175</v>
      </c>
      <c r="C7" s="38" t="s">
        <v>176</v>
      </c>
      <c r="D7" s="42" t="s">
        <v>177</v>
      </c>
      <c r="E7" s="38" t="s">
        <v>178</v>
      </c>
      <c r="F7" s="37" t="s">
        <v>179</v>
      </c>
      <c r="G7" s="41">
        <v>60000</v>
      </c>
      <c r="H7" s="56"/>
    </row>
    <row r="8" spans="1:9" ht="27.95" customHeight="1">
      <c r="A8" s="12">
        <v>5</v>
      </c>
      <c r="B8" s="38" t="s">
        <v>180</v>
      </c>
      <c r="C8" s="38" t="s">
        <v>181</v>
      </c>
      <c r="D8" s="42" t="s">
        <v>177</v>
      </c>
      <c r="E8" s="38" t="s">
        <v>182</v>
      </c>
      <c r="F8" s="37" t="s">
        <v>179</v>
      </c>
      <c r="G8" s="41">
        <v>14000</v>
      </c>
      <c r="H8" s="37"/>
    </row>
    <row r="9" spans="1:9" ht="27.95" customHeight="1">
      <c r="A9" s="12">
        <v>6</v>
      </c>
      <c r="B9" s="38" t="s">
        <v>180</v>
      </c>
      <c r="C9" s="38" t="s">
        <v>181</v>
      </c>
      <c r="D9" s="42" t="s">
        <v>177</v>
      </c>
      <c r="E9" s="37" t="s">
        <v>183</v>
      </c>
      <c r="F9" s="37" t="s">
        <v>184</v>
      </c>
      <c r="G9" s="41">
        <v>13000</v>
      </c>
      <c r="H9" s="56"/>
    </row>
    <row r="10" spans="1:9" ht="27.95" customHeight="1">
      <c r="A10" s="12">
        <v>7</v>
      </c>
      <c r="B10" s="38" t="s">
        <v>180</v>
      </c>
      <c r="C10" s="38" t="s">
        <v>185</v>
      </c>
      <c r="D10" s="42" t="s">
        <v>177</v>
      </c>
      <c r="E10" s="38" t="s">
        <v>186</v>
      </c>
      <c r="F10" s="37" t="s">
        <v>187</v>
      </c>
      <c r="G10" s="41">
        <v>20000</v>
      </c>
      <c r="H10" s="37" t="s">
        <v>188</v>
      </c>
    </row>
    <row r="11" spans="1:9" ht="27.95" customHeight="1">
      <c r="A11" s="12">
        <v>8</v>
      </c>
      <c r="B11" s="38" t="s">
        <v>180</v>
      </c>
      <c r="C11" s="38" t="s">
        <v>191</v>
      </c>
      <c r="D11" s="42" t="s">
        <v>177</v>
      </c>
      <c r="E11" s="38" t="s">
        <v>189</v>
      </c>
      <c r="F11" s="37" t="s">
        <v>190</v>
      </c>
      <c r="G11" s="41">
        <v>18000</v>
      </c>
      <c r="H11" s="37"/>
    </row>
    <row r="12" spans="1:9" ht="27.95" customHeight="1">
      <c r="A12" s="12">
        <v>9</v>
      </c>
      <c r="B12" s="73" t="s">
        <v>180</v>
      </c>
      <c r="C12" s="73" t="s">
        <v>191</v>
      </c>
      <c r="D12" s="12" t="s">
        <v>177</v>
      </c>
      <c r="E12" s="12" t="s">
        <v>192</v>
      </c>
      <c r="F12" s="12" t="s">
        <v>190</v>
      </c>
      <c r="G12" s="70">
        <v>25000</v>
      </c>
      <c r="H12" s="37" t="s">
        <v>188</v>
      </c>
    </row>
    <row r="13" spans="1:9" ht="27.95" customHeight="1">
      <c r="A13" s="12">
        <v>10</v>
      </c>
      <c r="B13" s="73" t="s">
        <v>194</v>
      </c>
      <c r="C13" s="73" t="s">
        <v>191</v>
      </c>
      <c r="D13" s="12" t="s">
        <v>177</v>
      </c>
      <c r="E13" s="12" t="s">
        <v>193</v>
      </c>
      <c r="F13" s="12" t="s">
        <v>190</v>
      </c>
      <c r="G13" s="70">
        <v>25000</v>
      </c>
      <c r="H13" s="37" t="s">
        <v>188</v>
      </c>
    </row>
    <row r="14" spans="1:9" ht="27.95" customHeight="1">
      <c r="A14" s="12">
        <v>11</v>
      </c>
      <c r="B14" s="73" t="s">
        <v>195</v>
      </c>
      <c r="C14" s="73" t="s">
        <v>181</v>
      </c>
      <c r="D14" s="12" t="s">
        <v>177</v>
      </c>
      <c r="E14" s="12" t="s">
        <v>196</v>
      </c>
      <c r="F14" s="12" t="s">
        <v>184</v>
      </c>
      <c r="G14" s="70">
        <v>45000</v>
      </c>
      <c r="H14" s="37" t="s">
        <v>197</v>
      </c>
    </row>
    <row r="15" spans="1:9" ht="27.95" customHeight="1">
      <c r="A15" s="12">
        <v>12</v>
      </c>
      <c r="B15" s="73" t="s">
        <v>195</v>
      </c>
      <c r="C15" s="73" t="s">
        <v>181</v>
      </c>
      <c r="D15" s="12" t="s">
        <v>177</v>
      </c>
      <c r="E15" s="12" t="s">
        <v>198</v>
      </c>
      <c r="F15" s="12" t="s">
        <v>184</v>
      </c>
      <c r="G15" s="70">
        <v>30000</v>
      </c>
      <c r="H15" s="37" t="s">
        <v>197</v>
      </c>
      <c r="I15" s="55"/>
    </row>
    <row r="16" spans="1:9" ht="27.95" customHeight="1">
      <c r="A16" s="12">
        <v>13</v>
      </c>
      <c r="B16" s="73" t="s">
        <v>199</v>
      </c>
      <c r="C16" s="73" t="s">
        <v>181</v>
      </c>
      <c r="D16" s="12" t="s">
        <v>177</v>
      </c>
      <c r="E16" s="12" t="s">
        <v>201</v>
      </c>
      <c r="F16" s="12" t="s">
        <v>200</v>
      </c>
      <c r="G16" s="70">
        <v>40000</v>
      </c>
      <c r="H16" s="37" t="s">
        <v>197</v>
      </c>
    </row>
    <row r="17" spans="1:9" ht="27.95" customHeight="1">
      <c r="A17" s="12">
        <v>14</v>
      </c>
      <c r="B17" s="73" t="s">
        <v>202</v>
      </c>
      <c r="C17" s="73" t="s">
        <v>203</v>
      </c>
      <c r="D17" s="12" t="s">
        <v>177</v>
      </c>
      <c r="E17" s="12" t="s">
        <v>204</v>
      </c>
      <c r="F17" s="12" t="s">
        <v>205</v>
      </c>
      <c r="G17" s="70">
        <v>30000</v>
      </c>
      <c r="H17" s="37"/>
      <c r="I17" s="74"/>
    </row>
    <row r="18" spans="1:9" ht="27.95" customHeight="1">
      <c r="A18" s="12">
        <v>15</v>
      </c>
      <c r="B18" s="73" t="s">
        <v>206</v>
      </c>
      <c r="C18" s="73" t="s">
        <v>207</v>
      </c>
      <c r="D18" s="12" t="s">
        <v>177</v>
      </c>
      <c r="E18" s="12" t="s">
        <v>208</v>
      </c>
      <c r="F18" s="12" t="s">
        <v>205</v>
      </c>
      <c r="G18" s="70">
        <v>30000</v>
      </c>
      <c r="H18" s="37"/>
    </row>
    <row r="19" spans="1:9" ht="27.95" customHeight="1">
      <c r="A19" s="12">
        <v>16</v>
      </c>
      <c r="B19" s="73" t="s">
        <v>209</v>
      </c>
      <c r="C19" s="73" t="s">
        <v>203</v>
      </c>
      <c r="D19" s="12" t="s">
        <v>177</v>
      </c>
      <c r="E19" s="12" t="s">
        <v>210</v>
      </c>
      <c r="F19" s="12" t="s">
        <v>211</v>
      </c>
      <c r="G19" s="70">
        <v>45000</v>
      </c>
      <c r="H19" s="37"/>
    </row>
    <row r="20" spans="1:9" ht="27.95" customHeight="1">
      <c r="A20" s="12">
        <v>17</v>
      </c>
      <c r="B20" s="73" t="s">
        <v>212</v>
      </c>
      <c r="C20" s="73" t="s">
        <v>213</v>
      </c>
      <c r="D20" s="12" t="s">
        <v>177</v>
      </c>
      <c r="E20" s="12" t="s">
        <v>214</v>
      </c>
      <c r="F20" s="12" t="s">
        <v>215</v>
      </c>
      <c r="G20" s="70">
        <v>10000</v>
      </c>
      <c r="H20" s="37"/>
      <c r="I20" s="74"/>
    </row>
    <row r="21" spans="1:9" ht="27.95" customHeight="1">
      <c r="A21" s="12">
        <v>18</v>
      </c>
      <c r="B21" s="73" t="s">
        <v>216</v>
      </c>
      <c r="C21" s="73" t="s">
        <v>181</v>
      </c>
      <c r="D21" s="12" t="s">
        <v>177</v>
      </c>
      <c r="E21" s="12" t="s">
        <v>217</v>
      </c>
      <c r="F21" s="12" t="s">
        <v>218</v>
      </c>
      <c r="G21" s="70">
        <v>100000</v>
      </c>
      <c r="H21" s="37" t="s">
        <v>197</v>
      </c>
    </row>
    <row r="22" spans="1:9" ht="27.95" customHeight="1">
      <c r="A22" s="12">
        <v>19</v>
      </c>
      <c r="B22" s="73" t="s">
        <v>216</v>
      </c>
      <c r="C22" s="73" t="s">
        <v>219</v>
      </c>
      <c r="D22" s="12" t="s">
        <v>177</v>
      </c>
      <c r="E22" s="12" t="s">
        <v>217</v>
      </c>
      <c r="F22" s="12" t="s">
        <v>220</v>
      </c>
      <c r="G22" s="70">
        <v>150000</v>
      </c>
      <c r="H22" s="37" t="s">
        <v>221</v>
      </c>
    </row>
    <row r="23" spans="1:9" ht="27.95" customHeight="1">
      <c r="A23" s="12">
        <v>20</v>
      </c>
      <c r="B23" s="38" t="s">
        <v>222</v>
      </c>
      <c r="C23" s="38" t="s">
        <v>203</v>
      </c>
      <c r="D23" s="38" t="s">
        <v>177</v>
      </c>
      <c r="E23" s="38" t="s">
        <v>204</v>
      </c>
      <c r="F23" s="37" t="s">
        <v>223</v>
      </c>
      <c r="G23" s="64">
        <v>60000</v>
      </c>
      <c r="H23" s="37"/>
    </row>
    <row r="24" spans="1:9" ht="27.95" customHeight="1">
      <c r="A24" s="12">
        <v>21</v>
      </c>
      <c r="B24" s="38" t="s">
        <v>222</v>
      </c>
      <c r="C24" s="38" t="s">
        <v>203</v>
      </c>
      <c r="D24" s="38" t="s">
        <v>177</v>
      </c>
      <c r="E24" s="38" t="s">
        <v>224</v>
      </c>
      <c r="F24" s="37" t="s">
        <v>211</v>
      </c>
      <c r="G24" s="64">
        <v>45000</v>
      </c>
      <c r="H24" s="37"/>
    </row>
    <row r="25" spans="1:9" ht="27.95" customHeight="1">
      <c r="A25" s="12">
        <v>22</v>
      </c>
      <c r="B25" s="38" t="s">
        <v>222</v>
      </c>
      <c r="C25" s="38" t="s">
        <v>203</v>
      </c>
      <c r="D25" s="42" t="s">
        <v>177</v>
      </c>
      <c r="E25" s="38" t="s">
        <v>225</v>
      </c>
      <c r="F25" s="37" t="s">
        <v>211</v>
      </c>
      <c r="G25" s="41">
        <v>90000</v>
      </c>
      <c r="H25" s="37" t="s">
        <v>226</v>
      </c>
    </row>
    <row r="26" spans="1:9" ht="27.95" customHeight="1">
      <c r="A26" s="12">
        <v>23</v>
      </c>
      <c r="B26" s="38" t="s">
        <v>227</v>
      </c>
      <c r="C26" s="38" t="s">
        <v>181</v>
      </c>
      <c r="D26" s="42" t="s">
        <v>177</v>
      </c>
      <c r="E26" s="38" t="s">
        <v>228</v>
      </c>
      <c r="F26" s="37" t="s">
        <v>190</v>
      </c>
      <c r="G26" s="41">
        <v>20000</v>
      </c>
      <c r="H26" s="37" t="s">
        <v>197</v>
      </c>
      <c r="I26" s="74"/>
    </row>
    <row r="27" spans="1:9" ht="27.95" customHeight="1">
      <c r="A27" s="12">
        <v>24</v>
      </c>
      <c r="B27" s="38" t="s">
        <v>229</v>
      </c>
      <c r="C27" s="38" t="s">
        <v>203</v>
      </c>
      <c r="D27" s="42" t="s">
        <v>177</v>
      </c>
      <c r="E27" s="38" t="s">
        <v>230</v>
      </c>
      <c r="F27" s="37" t="s">
        <v>231</v>
      </c>
      <c r="G27" s="41">
        <v>32000</v>
      </c>
      <c r="H27" s="37"/>
    </row>
    <row r="28" spans="1:9" ht="27.95" customHeight="1">
      <c r="A28" s="12">
        <v>25</v>
      </c>
      <c r="B28" s="38" t="s">
        <v>229</v>
      </c>
      <c r="C28" s="38" t="s">
        <v>203</v>
      </c>
      <c r="D28" s="42" t="s">
        <v>177</v>
      </c>
      <c r="E28" s="38" t="s">
        <v>232</v>
      </c>
      <c r="F28" s="37" t="s">
        <v>187</v>
      </c>
      <c r="G28" s="41">
        <v>20000</v>
      </c>
      <c r="H28" s="37"/>
    </row>
    <row r="29" spans="1:9" ht="27.95" customHeight="1">
      <c r="A29" s="12">
        <v>26</v>
      </c>
      <c r="B29" s="38" t="s">
        <v>233</v>
      </c>
      <c r="C29" s="38" t="s">
        <v>181</v>
      </c>
      <c r="D29" s="42" t="s">
        <v>177</v>
      </c>
      <c r="E29" s="38" t="s">
        <v>234</v>
      </c>
      <c r="F29" s="37" t="s">
        <v>235</v>
      </c>
      <c r="G29" s="41">
        <v>30000</v>
      </c>
      <c r="H29" s="37" t="s">
        <v>197</v>
      </c>
      <c r="I29" s="55"/>
    </row>
    <row r="30" spans="1:9" ht="27.95" customHeight="1">
      <c r="A30" s="12">
        <v>27</v>
      </c>
      <c r="B30" s="38" t="s">
        <v>236</v>
      </c>
      <c r="C30" s="38" t="s">
        <v>203</v>
      </c>
      <c r="D30" s="38" t="s">
        <v>177</v>
      </c>
      <c r="E30" s="38" t="s">
        <v>237</v>
      </c>
      <c r="F30" s="37" t="s">
        <v>238</v>
      </c>
      <c r="G30" s="41">
        <v>40000</v>
      </c>
      <c r="H30" s="37"/>
      <c r="I30" s="55"/>
    </row>
    <row r="31" spans="1:9" ht="27.95" customHeight="1">
      <c r="A31" s="12">
        <v>28</v>
      </c>
      <c r="B31" s="38" t="s">
        <v>239</v>
      </c>
      <c r="C31" s="38" t="s">
        <v>203</v>
      </c>
      <c r="D31" s="38" t="s">
        <v>177</v>
      </c>
      <c r="E31" s="38" t="s">
        <v>240</v>
      </c>
      <c r="F31" s="37" t="s">
        <v>211</v>
      </c>
      <c r="G31" s="41">
        <v>42000</v>
      </c>
      <c r="H31" s="37"/>
    </row>
    <row r="32" spans="1:9" ht="27.95" customHeight="1">
      <c r="A32" s="12">
        <v>29</v>
      </c>
      <c r="B32" s="38" t="s">
        <v>241</v>
      </c>
      <c r="C32" s="38" t="s">
        <v>242</v>
      </c>
      <c r="D32" s="38" t="s">
        <v>177</v>
      </c>
      <c r="E32" s="38" t="s">
        <v>243</v>
      </c>
      <c r="F32" s="37" t="s">
        <v>190</v>
      </c>
      <c r="G32" s="41">
        <v>13000</v>
      </c>
      <c r="H32" s="37" t="s">
        <v>244</v>
      </c>
    </row>
    <row r="33" spans="1:9" ht="27.95" customHeight="1">
      <c r="A33" s="12">
        <v>30</v>
      </c>
      <c r="B33" s="38" t="s">
        <v>241</v>
      </c>
      <c r="C33" s="38" t="s">
        <v>242</v>
      </c>
      <c r="D33" s="38" t="s">
        <v>177</v>
      </c>
      <c r="E33" s="38" t="s">
        <v>245</v>
      </c>
      <c r="F33" s="37" t="s">
        <v>190</v>
      </c>
      <c r="G33" s="41">
        <v>13000</v>
      </c>
      <c r="H33" s="37" t="s">
        <v>244</v>
      </c>
      <c r="I33" s="55"/>
    </row>
    <row r="34" spans="1:9" ht="27.95" customHeight="1">
      <c r="A34" s="12">
        <v>31</v>
      </c>
      <c r="B34" s="38" t="s">
        <v>246</v>
      </c>
      <c r="C34" s="38" t="s">
        <v>203</v>
      </c>
      <c r="D34" s="38" t="s">
        <v>177</v>
      </c>
      <c r="E34" s="38" t="s">
        <v>247</v>
      </c>
      <c r="F34" s="37" t="s">
        <v>248</v>
      </c>
      <c r="G34" s="41">
        <v>17000</v>
      </c>
      <c r="H34" s="37"/>
      <c r="I34" s="55"/>
    </row>
    <row r="35" spans="1:9" ht="27.95" customHeight="1">
      <c r="A35" s="12">
        <v>32</v>
      </c>
      <c r="B35" s="38" t="s">
        <v>249</v>
      </c>
      <c r="C35" s="38" t="s">
        <v>181</v>
      </c>
      <c r="D35" s="38" t="s">
        <v>177</v>
      </c>
      <c r="E35" s="38" t="s">
        <v>250</v>
      </c>
      <c r="F35" s="37" t="s">
        <v>190</v>
      </c>
      <c r="G35" s="41">
        <v>17000</v>
      </c>
      <c r="H35" s="37" t="s">
        <v>197</v>
      </c>
    </row>
    <row r="36" spans="1:9" ht="27.95" customHeight="1">
      <c r="A36" s="12">
        <v>33</v>
      </c>
      <c r="B36" s="38" t="s">
        <v>251</v>
      </c>
      <c r="C36" s="38" t="s">
        <v>242</v>
      </c>
      <c r="D36" s="38" t="s">
        <v>177</v>
      </c>
      <c r="E36" s="38" t="s">
        <v>252</v>
      </c>
      <c r="F36" s="37" t="s">
        <v>205</v>
      </c>
      <c r="G36" s="41">
        <v>40000</v>
      </c>
      <c r="H36" s="37" t="s">
        <v>253</v>
      </c>
    </row>
    <row r="37" spans="1:9" ht="27.95" customHeight="1">
      <c r="A37" s="12">
        <v>34</v>
      </c>
      <c r="B37" s="38" t="s">
        <v>251</v>
      </c>
      <c r="C37" s="38" t="s">
        <v>242</v>
      </c>
      <c r="D37" s="38" t="s">
        <v>177</v>
      </c>
      <c r="E37" s="38" t="s">
        <v>254</v>
      </c>
      <c r="F37" s="37" t="s">
        <v>179</v>
      </c>
      <c r="G37" s="41">
        <v>42000</v>
      </c>
      <c r="H37" s="37" t="s">
        <v>244</v>
      </c>
      <c r="I37" s="55"/>
    </row>
    <row r="38" spans="1:9" ht="27.95" customHeight="1">
      <c r="A38" s="12">
        <v>35</v>
      </c>
      <c r="B38" s="38" t="s">
        <v>255</v>
      </c>
      <c r="C38" s="38" t="s">
        <v>203</v>
      </c>
      <c r="D38" s="38" t="s">
        <v>177</v>
      </c>
      <c r="E38" s="38" t="s">
        <v>256</v>
      </c>
      <c r="F38" s="37" t="s">
        <v>211</v>
      </c>
      <c r="G38" s="41">
        <v>42000</v>
      </c>
      <c r="H38" s="37"/>
    </row>
    <row r="39" spans="1:9" ht="27.95" customHeight="1">
      <c r="A39" s="12">
        <v>36</v>
      </c>
      <c r="B39" s="38" t="s">
        <v>257</v>
      </c>
      <c r="C39" s="38" t="s">
        <v>203</v>
      </c>
      <c r="D39" s="38" t="s">
        <v>177</v>
      </c>
      <c r="E39" s="38" t="s">
        <v>258</v>
      </c>
      <c r="F39" s="37" t="s">
        <v>190</v>
      </c>
      <c r="G39" s="41">
        <v>40000</v>
      </c>
      <c r="H39" s="37"/>
    </row>
    <row r="40" spans="1:9" ht="27.95" customHeight="1">
      <c r="A40" s="12">
        <v>37</v>
      </c>
      <c r="B40" s="38" t="s">
        <v>259</v>
      </c>
      <c r="C40" s="38" t="s">
        <v>203</v>
      </c>
      <c r="D40" s="38" t="s">
        <v>177</v>
      </c>
      <c r="E40" s="38" t="s">
        <v>254</v>
      </c>
      <c r="F40" s="37" t="s">
        <v>190</v>
      </c>
      <c r="G40" s="41">
        <v>20000</v>
      </c>
      <c r="H40" s="71"/>
    </row>
    <row r="41" spans="1:9" ht="27.95" customHeight="1">
      <c r="A41" s="12">
        <v>38</v>
      </c>
      <c r="B41" s="38" t="s">
        <v>260</v>
      </c>
      <c r="C41" s="38" t="s">
        <v>181</v>
      </c>
      <c r="D41" s="38" t="s">
        <v>177</v>
      </c>
      <c r="E41" s="38" t="s">
        <v>261</v>
      </c>
      <c r="F41" s="37" t="s">
        <v>190</v>
      </c>
      <c r="G41" s="41">
        <v>15000</v>
      </c>
      <c r="H41" s="71" t="s">
        <v>197</v>
      </c>
      <c r="I41" s="55"/>
    </row>
    <row r="42" spans="1:9" ht="27.95" customHeight="1">
      <c r="A42" s="12">
        <v>39</v>
      </c>
      <c r="B42" s="38" t="s">
        <v>262</v>
      </c>
      <c r="C42" s="38" t="s">
        <v>270</v>
      </c>
      <c r="D42" s="38" t="s">
        <v>271</v>
      </c>
      <c r="E42" s="38" t="s">
        <v>265</v>
      </c>
      <c r="F42" s="37" t="s">
        <v>266</v>
      </c>
      <c r="G42" s="41">
        <v>25000</v>
      </c>
      <c r="H42" s="71"/>
    </row>
    <row r="43" spans="1:9" ht="27.95" customHeight="1">
      <c r="A43" s="12">
        <v>40</v>
      </c>
      <c r="B43" s="38" t="s">
        <v>262</v>
      </c>
      <c r="C43" s="38" t="s">
        <v>270</v>
      </c>
      <c r="D43" s="38" t="s">
        <v>271</v>
      </c>
      <c r="E43" s="38" t="s">
        <v>265</v>
      </c>
      <c r="F43" s="37" t="s">
        <v>267</v>
      </c>
      <c r="G43" s="41">
        <v>60000</v>
      </c>
      <c r="H43" s="57"/>
    </row>
    <row r="44" spans="1:9" ht="27.95" customHeight="1">
      <c r="A44" s="12">
        <v>41</v>
      </c>
      <c r="B44" s="38" t="s">
        <v>268</v>
      </c>
      <c r="C44" s="38" t="s">
        <v>270</v>
      </c>
      <c r="D44" s="38" t="s">
        <v>271</v>
      </c>
      <c r="E44" s="38" t="s">
        <v>265</v>
      </c>
      <c r="F44" s="37" t="s">
        <v>266</v>
      </c>
      <c r="G44" s="41">
        <v>25000</v>
      </c>
      <c r="H44" s="46"/>
    </row>
    <row r="45" spans="1:9" ht="27.95" customHeight="1">
      <c r="A45" s="12">
        <v>42</v>
      </c>
      <c r="B45" s="38" t="s">
        <v>290</v>
      </c>
      <c r="C45" s="38" t="s">
        <v>291</v>
      </c>
      <c r="D45" s="38" t="s">
        <v>292</v>
      </c>
      <c r="E45" s="38" t="s">
        <v>293</v>
      </c>
      <c r="F45" s="37" t="s">
        <v>294</v>
      </c>
      <c r="G45" s="41">
        <v>20000</v>
      </c>
      <c r="H45" s="72"/>
    </row>
    <row r="46" spans="1:9" ht="27.95" customHeight="1">
      <c r="A46" s="12">
        <v>43</v>
      </c>
      <c r="B46" s="38" t="s">
        <v>296</v>
      </c>
      <c r="C46" s="38" t="s">
        <v>297</v>
      </c>
      <c r="D46" s="38" t="s">
        <v>292</v>
      </c>
      <c r="E46" s="38" t="s">
        <v>298</v>
      </c>
      <c r="F46" s="37" t="s">
        <v>294</v>
      </c>
      <c r="G46" s="41">
        <v>30000</v>
      </c>
      <c r="H46" s="72" t="s">
        <v>305</v>
      </c>
    </row>
    <row r="47" spans="1:9" ht="27.95" customHeight="1">
      <c r="A47" s="60" t="s">
        <v>5</v>
      </c>
      <c r="B47" s="60"/>
      <c r="C47" s="75"/>
      <c r="D47" s="61"/>
      <c r="E47" s="60"/>
      <c r="F47" s="60"/>
      <c r="G47" s="51">
        <f>SUM(G4:G46)</f>
        <v>1718000</v>
      </c>
      <c r="H47" s="52"/>
    </row>
    <row r="48" spans="1:9" ht="27.95" customHeight="1">
      <c r="A48" s="3"/>
    </row>
    <row r="49" ht="35.1" customHeight="1"/>
  </sheetData>
  <autoFilter ref="A3:H47"/>
  <phoneticPr fontId="2" type="noConversion"/>
  <pageMargins left="0.39370078740157483" right="0.39370078740157483" top="0.9055118110236221" bottom="0.27559055118110237" header="0.39370078740157483" footer="0.19685039370078741"/>
  <pageSetup paperSize="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A4" sqref="A1:C4"/>
    </sheetView>
  </sheetViews>
  <sheetFormatPr defaultRowHeight="13.5"/>
  <cols>
    <col min="1" max="3" width="22.6640625" customWidth="1"/>
  </cols>
  <sheetData>
    <row r="1" spans="1:8" ht="14.25">
      <c r="A1" s="10" t="s">
        <v>306</v>
      </c>
      <c r="B1" s="10"/>
      <c r="C1" s="10"/>
      <c r="D1" s="10"/>
      <c r="E1" s="3"/>
      <c r="F1" s="3"/>
      <c r="G1" s="3"/>
      <c r="H1" s="3"/>
    </row>
    <row r="2" spans="1:8" ht="14.25">
      <c r="A2" s="10"/>
      <c r="B2" s="10"/>
      <c r="C2" s="10"/>
      <c r="D2" s="10"/>
      <c r="E2" s="3"/>
      <c r="F2" s="3"/>
      <c r="G2" s="3"/>
      <c r="H2" s="3"/>
    </row>
    <row r="3" spans="1:8" ht="23.25" customHeight="1">
      <c r="A3" s="5" t="s">
        <v>29</v>
      </c>
      <c r="B3" s="5" t="s">
        <v>30</v>
      </c>
      <c r="C3" s="5" t="s">
        <v>31</v>
      </c>
      <c r="D3" s="3"/>
      <c r="E3" s="3"/>
      <c r="F3" s="3"/>
      <c r="G3" s="3"/>
      <c r="H3" s="3"/>
    </row>
    <row r="4" spans="1:8" ht="23.25" customHeight="1">
      <c r="A4" s="31" t="s">
        <v>52</v>
      </c>
      <c r="B4" s="32" t="s">
        <v>53</v>
      </c>
      <c r="C4" s="33" t="s">
        <v>54</v>
      </c>
      <c r="D4" s="3"/>
      <c r="E4" s="3"/>
      <c r="F4" s="3"/>
      <c r="G4" s="3"/>
      <c r="H4" s="3"/>
    </row>
    <row r="5" spans="1:8">
      <c r="A5" s="2"/>
      <c r="B5" s="2"/>
      <c r="C5" s="2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6</vt:i4>
      </vt:variant>
    </vt:vector>
  </HeadingPairs>
  <TitlesOfParts>
    <vt:vector size="13" baseType="lpstr">
      <vt:lpstr>총괄표</vt:lpstr>
      <vt:lpstr>후원금수입</vt:lpstr>
      <vt:lpstr>후원금사용</vt:lpstr>
      <vt:lpstr>후원금품수입명세서</vt:lpstr>
      <vt:lpstr>후원품사용명세서</vt:lpstr>
      <vt:lpstr>후원금전용계좌</vt:lpstr>
      <vt:lpstr>Sheet3</vt:lpstr>
      <vt:lpstr>총괄표!Print_Area</vt:lpstr>
      <vt:lpstr>후원금전용계좌!Print_Area</vt:lpstr>
      <vt:lpstr>후원금사용!Print_Titles</vt:lpstr>
      <vt:lpstr>후원금수입!Print_Titles</vt:lpstr>
      <vt:lpstr>후원금품수입명세서!Print_Titles</vt:lpstr>
      <vt:lpstr>후원품사용명세서!Print_Titles</vt:lpstr>
    </vt:vector>
  </TitlesOfParts>
  <Company>안정아주식회사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kjwkor</dc:creator>
  <cp:lastModifiedBy>user</cp:lastModifiedBy>
  <cp:lastPrinted>2025-01-09T01:51:11Z</cp:lastPrinted>
  <dcterms:created xsi:type="dcterms:W3CDTF">2008-09-04T02:26:06Z</dcterms:created>
  <dcterms:modified xsi:type="dcterms:W3CDTF">2025-01-09T01:54:11Z</dcterms:modified>
</cp:coreProperties>
</file>